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pfdaten - Stammdaten" sheetId="1" state="visible" r:id="rId3"/>
    <sheet name="Sichtprüfung" sheetId="2" state="visible" r:id="rId4"/>
    <sheet name="Stromkreisliste &amp; Messung" sheetId="3" state="visible" r:id="rId5"/>
    <sheet name="RCD-Prüfung" sheetId="4" state="visible" r:id="rId6"/>
    <sheet name="Freigabeprotokoll" sheetId="5" state="visible" r:id="rId7"/>
  </sheets>
  <definedNames>
    <definedName function="false" hidden="true" localSheetId="3" name="_xlnm._FilterDatabase" vbProcedure="false">'RCD-Prüfung'!$A$4:$K$24</definedName>
    <definedName function="false" hidden="true" localSheetId="1" name="_xlnm._FilterDatabase" vbProcedure="false">Sichtprüfung!$A$4:$H$20</definedName>
    <definedName function="false" hidden="true" localSheetId="2" name="_xlnm._FilterDatabase" vbProcedure="false">'Stromkreisliste &amp; Messung'!$A$4:$O$34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OpenAI</author>
  </authors>
  <commentList>
    <comment ref="F4" authorId="0">
      <text>
        <r>
          <rPr>
            <sz val="10"/>
            <rFont val="Arial"/>
            <family val="2"/>
          </rPr>
          <t xml:space="preserve">Vorlagen-Grenzwert: R_PE &lt; 1,0 Ω. Anlagenbezogene Bewertung erforderlich.</t>
        </r>
      </text>
    </comment>
    <comment ref="G4" authorId="0">
      <text>
        <r>
          <rPr>
            <sz val="10"/>
            <rFont val="Arial"/>
            <family val="2"/>
          </rPr>
          <t xml:space="preserve">Typischer Mindestwert: ≥ 1,0 MΩ bei 500 V DC.</t>
        </r>
      </text>
    </comment>
  </commentList>
</comments>
</file>

<file path=xl/sharedStrings.xml><?xml version="1.0" encoding="utf-8"?>
<sst xmlns="http://schemas.openxmlformats.org/spreadsheetml/2006/main" count="105" uniqueCount="97">
  <si>
    <t xml:space="preserve">Prüfprotokoll – Erstprüfung elektrischer Anlagen</t>
  </si>
  <si>
    <t xml:space="preserve">Vorlage nach DIN VDE 0100-600 · Eingabefelder in hellgelb · Dokumentation durch Elektrofachkraft.</t>
  </si>
  <si>
    <t xml:space="preserve">1. Anlage / Auftrag</t>
  </si>
  <si>
    <t xml:space="preserve">Objekt / Anlage</t>
  </si>
  <si>
    <t xml:space="preserve">Auftraggeber</t>
  </si>
  <si>
    <t xml:space="preserve">Anschrift</t>
  </si>
  <si>
    <t xml:space="preserve">Anlagenbereich / Verteilung</t>
  </si>
  <si>
    <t xml:space="preserve">Verteiler-ID</t>
  </si>
  <si>
    <t xml:space="preserve">Netzform</t>
  </si>
  <si>
    <t xml:space="preserve">Nennspannung U₀ [V]</t>
  </si>
  <si>
    <t xml:space="preserve">Bemessungsfrequenz [Hz]</t>
  </si>
  <si>
    <t xml:space="preserve">Prüfdatum</t>
  </si>
  <si>
    <t xml:space="preserve">Prüfnummer</t>
  </si>
  <si>
    <t xml:space="preserve">2. Prüfperson / Prüfmittel</t>
  </si>
  <si>
    <t xml:space="preserve">Name der Prüfperson</t>
  </si>
  <si>
    <t xml:space="preserve">Qualifikation / Firma</t>
  </si>
  <si>
    <t xml:space="preserve">Messgerät Hersteller</t>
  </si>
  <si>
    <t xml:space="preserve">Messgerät Typ</t>
  </si>
  <si>
    <t xml:space="preserve">Seriennummer</t>
  </si>
  <si>
    <t xml:space="preserve">Kalibrierung gültig bis</t>
  </si>
  <si>
    <t xml:space="preserve">Prüfanweisung / Version</t>
  </si>
  <si>
    <t xml:space="preserve">Bemerkungen</t>
  </si>
  <si>
    <t xml:space="preserve">Hinweis</t>
  </si>
  <si>
    <t xml:space="preserve">Diese Vorlage unterstützt die Dokumentation der Erstprüfung. Grenzwerte und Abschaltbedingungen sind durch die verantwortliche Elektrofachkraft für die konkrete Anlage zu bewerten. Messergebnisse stets quantitativ mit Einheit eintragen; Prüfmittel und Kalibrierstatus nachvollziehbar dokumentieren.</t>
  </si>
  <si>
    <t xml:space="preserve">Sichtprüfung</t>
  </si>
  <si>
    <t xml:space="preserve">Status wählen: i.O. / Mangel / n.zutreffend. Mängel im Freigabeprotokoll konkret nachverfolgen.</t>
  </si>
  <si>
    <t xml:space="preserve">Pos.</t>
  </si>
  <si>
    <t xml:space="preserve">Prüfpunkt</t>
  </si>
  <si>
    <t xml:space="preserve">Prüfkriterium</t>
  </si>
  <si>
    <t xml:space="preserve">Status</t>
  </si>
  <si>
    <t xml:space="preserve">Bemerkung / Mangelbeschreibung</t>
  </si>
  <si>
    <t xml:space="preserve">Verantwortlich</t>
  </si>
  <si>
    <t xml:space="preserve">Frist</t>
  </si>
  <si>
    <t xml:space="preserve">Erledigt am</t>
  </si>
  <si>
    <t xml:space="preserve">Leiterquerschnitte und Verlegung</t>
  </si>
  <si>
    <t xml:space="preserve">Auswahl, Zuordnung, Verlegeart und Schutzmaßnahmen plausibel</t>
  </si>
  <si>
    <t xml:space="preserve">Aderkennzeichnung / Farbgebung</t>
  </si>
  <si>
    <t xml:space="preserve">Kennzeichnung von Außen-, Neutral- und Schutzleitern eindeutig</t>
  </si>
  <si>
    <t xml:space="preserve">Berührungsschutz / Schutzart</t>
  </si>
  <si>
    <t xml:space="preserve">Abdeckungen, Gehäuse und IP-Schutz vollständig</t>
  </si>
  <si>
    <t xml:space="preserve">Schutzpotentialausgleich</t>
  </si>
  <si>
    <t xml:space="preserve">Haupt- und Zusatzpotentialausgleich vorhanden</t>
  </si>
  <si>
    <t xml:space="preserve">Überstrom-Schutzeinrichtungen</t>
  </si>
  <si>
    <t xml:space="preserve">Auswahl, Bemessung, Zuordnung und Beschriftung korrekt</t>
  </si>
  <si>
    <t xml:space="preserve">RCD / Fehlerstrom-Schutzeinrichtungen</t>
  </si>
  <si>
    <t xml:space="preserve">Typ, Bemessungsdifferenzstrom und Zuordnung korrekt</t>
  </si>
  <si>
    <t xml:space="preserve">Dokumentation / Beschriftung</t>
  </si>
  <si>
    <t xml:space="preserve">Stromkreiskennzeichnung und Unterlagen vollständig</t>
  </si>
  <si>
    <t xml:space="preserve">Stromkreisliste &amp; Messung</t>
  </si>
  <si>
    <t xml:space="preserve">Eingabe: Schutzorgan, Messwerte und Kennwert k für die Abschaltbedingung. Auswertung erfolgt automatisch.</t>
  </si>
  <si>
    <t xml:space="preserve">Stromkreis-ID</t>
  </si>
  <si>
    <t xml:space="preserve">Bezeichnung / Verbraucher</t>
  </si>
  <si>
    <t xml:space="preserve">Schutzorgan Typ</t>
  </si>
  <si>
    <t xml:space="preserve">Iₙ [A]</t>
  </si>
  <si>
    <t xml:space="preserve">k (Iₐ / Iₙ)</t>
  </si>
  <si>
    <t xml:space="preserve">R_PE [Ω]</t>
  </si>
  <si>
    <t xml:space="preserve">R_iso [MΩ]</t>
  </si>
  <si>
    <t xml:space="preserve">Prüfspannung [V DC]</t>
  </si>
  <si>
    <t xml:space="preserve">Zₛ gem. [Ω]</t>
  </si>
  <si>
    <t xml:space="preserve">Zₛ,zul [Ω]</t>
  </si>
  <si>
    <t xml:space="preserve">Iₖ [A]</t>
  </si>
  <si>
    <t xml:space="preserve">R_PE Bewertung</t>
  </si>
  <si>
    <t xml:space="preserve">R_iso Bewertung</t>
  </si>
  <si>
    <t xml:space="preserve">Zₛ Bewertung</t>
  </si>
  <si>
    <t xml:space="preserve">Gesamt</t>
  </si>
  <si>
    <t xml:space="preserve">RCD-Prüfung</t>
  </si>
  <si>
    <t xml:space="preserve">Bemessungsdifferenzstrom, Auslösewerte und Auslösezeit erfassen. Die Zeitbewertung erfolgt automatisch.</t>
  </si>
  <si>
    <t xml:space="preserve">RCD / Stromkreis</t>
  </si>
  <si>
    <t xml:space="preserve">RCD-Typ</t>
  </si>
  <si>
    <t xml:space="preserve">IΔn [mA]</t>
  </si>
  <si>
    <t xml:space="preserve">Prüfstrom</t>
  </si>
  <si>
    <t xml:space="preserve">IΔ gem. [mA]</t>
  </si>
  <si>
    <t xml:space="preserve">t_A gem. [ms]</t>
  </si>
  <si>
    <t xml:space="preserve">Grenzwert t_A [ms]</t>
  </si>
  <si>
    <t xml:space="preserve">Zeitbewertung</t>
  </si>
  <si>
    <t xml:space="preserve">Gesamtergebnis</t>
  </si>
  <si>
    <t xml:space="preserve">Bemerkung</t>
  </si>
  <si>
    <t xml:space="preserve">Freigabeprotokoll</t>
  </si>
  <si>
    <t xml:space="preserve">Zusammenfassung festgestellter Mängel, Maßnahmen und abschließende Bewertung der geprüften Anlage.</t>
  </si>
  <si>
    <t xml:space="preserve">1. Mängelübersicht und Nachverfolgung</t>
  </si>
  <si>
    <t xml:space="preserve">Mangel-Nr.</t>
  </si>
  <si>
    <t xml:space="preserve">Quelle / Bezug</t>
  </si>
  <si>
    <t xml:space="preserve">Mangelbeschreibung</t>
  </si>
  <si>
    <t xml:space="preserve">Nachprüfung am</t>
  </si>
  <si>
    <t xml:space="preserve">2. Gesamtbewertung und Freigabe</t>
  </si>
  <si>
    <t xml:space="preserve">Anzahl dokumentierter Mängel</t>
  </si>
  <si>
    <t xml:space="preserve">Offene Mängel</t>
  </si>
  <si>
    <t xml:space="preserve">Wiederholungsprüfung erforderlich</t>
  </si>
  <si>
    <t xml:space="preserve">Termin Wiederholungsprüfung</t>
  </si>
  <si>
    <t xml:space="preserve">Gesamtentscheidung</t>
  </si>
  <si>
    <t xml:space="preserve">Begründung / Auflagen</t>
  </si>
  <si>
    <t xml:space="preserve">3. Bestätigung</t>
  </si>
  <si>
    <t xml:space="preserve">Prüfende Elektrofachkraft</t>
  </si>
  <si>
    <t xml:space="preserve">Anlagenverantwortliche Person</t>
  </si>
  <si>
    <t xml:space="preserve">Name / Firma:</t>
  </si>
  <si>
    <t xml:space="preserve">Ort, Datum:</t>
  </si>
  <si>
    <t xml:space="preserve">Unterschrift: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</si>
</sst>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10"/>
      <color rgb="FF59595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1F4E78"/>
        <bgColor rgb="FF17365D"/>
      </patternFill>
    </fill>
    <fill>
      <patternFill patternType="solid">
        <fgColor rgb="FFD9EAF7"/>
        <bgColor rgb="FFEEF4F8"/>
      </patternFill>
    </fill>
    <fill>
      <patternFill patternType="solid">
        <fgColor rgb="FFFFFDF2"/>
        <bgColor rgb="FFFFFFFF"/>
      </patternFill>
    </fill>
    <fill>
      <patternFill patternType="solid">
        <fgColor rgb="FFEEF4F8"/>
        <bgColor rgb="FFF2F2F2"/>
      </patternFill>
    </fill>
    <fill>
      <patternFill patternType="solid">
        <fgColor rgb="FFF7FBFE"/>
        <bgColor rgb="FFFFFFFF"/>
      </patternFill>
    </fill>
    <fill>
      <patternFill patternType="solid">
        <fgColor rgb="FFF2F2F2"/>
        <bgColor rgb="FFEEF4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7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8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8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7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7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7FBF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F2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8"/>
      <rgbColor rgb="FFF2F2F2"/>
      <rgbColor rgb="FFF7FBF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7365D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0"/>
    <col collapsed="false" customWidth="true" hidden="false" outlineLevel="0" max="3" min="3" style="0" width="5"/>
    <col collapsed="false" customWidth="true" hidden="false" outlineLevel="0" max="4" min="4" style="0" width="27"/>
    <col collapsed="false" customWidth="true" hidden="false" outlineLevel="0" max="5" min="5" style="0" width="30"/>
    <col collapsed="false" customWidth="true" hidden="false" outlineLevel="0" max="6" min="6" style="0" width="5"/>
    <col collapsed="false" customWidth="true" hidden="false" outlineLevel="0" max="8" min="7" style="0" width="25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A5" s="4" t="s">
        <v>3</v>
      </c>
      <c r="B5" s="5"/>
      <c r="D5" s="4" t="s">
        <v>4</v>
      </c>
      <c r="E5" s="5"/>
    </row>
    <row r="6" customFormat="false" ht="15" hidden="false" customHeight="false" outlineLevel="0" collapsed="false">
      <c r="A6" s="4" t="s">
        <v>5</v>
      </c>
      <c r="B6" s="5"/>
      <c r="D6" s="4" t="s">
        <v>6</v>
      </c>
      <c r="E6" s="5"/>
    </row>
    <row r="7" customFormat="false" ht="15" hidden="false" customHeight="false" outlineLevel="0" collapsed="false">
      <c r="A7" s="4" t="s">
        <v>7</v>
      </c>
      <c r="B7" s="5"/>
      <c r="D7" s="4" t="s">
        <v>8</v>
      </c>
      <c r="E7" s="5"/>
    </row>
    <row r="8" customFormat="false" ht="15" hidden="false" customHeight="false" outlineLevel="0" collapsed="false">
      <c r="A8" s="4" t="s">
        <v>9</v>
      </c>
      <c r="B8" s="5" t="n">
        <v>230</v>
      </c>
      <c r="D8" s="4" t="s">
        <v>10</v>
      </c>
      <c r="E8" s="5" t="n">
        <v>50</v>
      </c>
    </row>
    <row r="9" customFormat="false" ht="15" hidden="false" customHeight="false" outlineLevel="0" collapsed="false">
      <c r="A9" s="4" t="s">
        <v>11</v>
      </c>
      <c r="B9" s="6"/>
      <c r="D9" s="4" t="s">
        <v>12</v>
      </c>
      <c r="E9" s="5"/>
    </row>
    <row r="12" customFormat="false" ht="15" hidden="false" customHeight="false" outlineLevel="0" collapsed="false">
      <c r="A12" s="3" t="s">
        <v>13</v>
      </c>
      <c r="B12" s="3"/>
      <c r="C12" s="3"/>
      <c r="D12" s="3"/>
      <c r="E12" s="3"/>
      <c r="F12" s="3"/>
      <c r="G12" s="3"/>
      <c r="H12" s="3"/>
    </row>
    <row r="13" customFormat="false" ht="15" hidden="false" customHeight="false" outlineLevel="0" collapsed="false">
      <c r="A13" s="4" t="s">
        <v>14</v>
      </c>
      <c r="B13" s="5"/>
      <c r="D13" s="4" t="s">
        <v>15</v>
      </c>
      <c r="E13" s="5"/>
    </row>
    <row r="14" customFormat="false" ht="15" hidden="false" customHeight="false" outlineLevel="0" collapsed="false">
      <c r="A14" s="4" t="s">
        <v>16</v>
      </c>
      <c r="B14" s="5"/>
      <c r="D14" s="4" t="s">
        <v>17</v>
      </c>
      <c r="E14" s="5"/>
    </row>
    <row r="15" customFormat="false" ht="15" hidden="false" customHeight="false" outlineLevel="0" collapsed="false">
      <c r="A15" s="4" t="s">
        <v>18</v>
      </c>
      <c r="B15" s="5"/>
      <c r="D15" s="4" t="s">
        <v>19</v>
      </c>
      <c r="E15" s="6"/>
    </row>
    <row r="16" customFormat="false" ht="15" hidden="false" customHeight="false" outlineLevel="0" collapsed="false">
      <c r="A16" s="4" t="s">
        <v>20</v>
      </c>
      <c r="B16" s="5"/>
      <c r="D16" s="4" t="s">
        <v>21</v>
      </c>
      <c r="E16" s="5"/>
    </row>
    <row r="19" customFormat="false" ht="15" hidden="false" customHeight="false" outlineLevel="0" collapsed="false">
      <c r="A19" s="3" t="s">
        <v>22</v>
      </c>
      <c r="B19" s="3"/>
      <c r="C19" s="3"/>
      <c r="D19" s="3"/>
      <c r="E19" s="3"/>
      <c r="F19" s="3"/>
      <c r="G19" s="3"/>
      <c r="H19" s="3"/>
    </row>
    <row r="20" customFormat="false" ht="15" hidden="false" customHeight="true" outlineLevel="0" collapsed="false">
      <c r="A20" s="7" t="s">
        <v>23</v>
      </c>
      <c r="B20" s="7"/>
      <c r="C20" s="7"/>
      <c r="D20" s="7"/>
      <c r="E20" s="7"/>
      <c r="F20" s="7"/>
      <c r="G20" s="7"/>
      <c r="H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</row>
  </sheetData>
  <mergeCells count="6">
    <mergeCell ref="A1:H1"/>
    <mergeCell ref="A2:H2"/>
    <mergeCell ref="A4:H4"/>
    <mergeCell ref="A12:H12"/>
    <mergeCell ref="A19:H19"/>
    <mergeCell ref="A20:H23"/>
  </mergeCells>
  <dataValidations count="1">
    <dataValidation allowBlank="false" errorStyle="stop" operator="between" showDropDown="false" showErrorMessage="false" showInputMessage="false" sqref="E7" type="list">
      <formula1>"TN-C-S,TN-S,TT,IT"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&amp;CVDE 0100-600 Prüfprotokoll · 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48"/>
    <col collapsed="false" customWidth="true" hidden="false" outlineLevel="0" max="4" min="4" style="0" width="16"/>
    <col collapsed="false" customWidth="true" hidden="false" outlineLevel="0" max="5" min="5" style="0" width="40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27.75" hidden="false" customHeight="true" outlineLevel="0" collapsed="false">
      <c r="A1" s="1" t="s">
        <v>24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</row>
    <row r="4" customFormat="false" ht="42" hidden="false" customHeight="true" outlineLevel="0" collapsed="false">
      <c r="A4" s="8" t="s">
        <v>26</v>
      </c>
      <c r="B4" s="8" t="s">
        <v>27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</row>
    <row r="5" customFormat="false" ht="25.5" hidden="false" customHeight="true" outlineLevel="0" collapsed="false">
      <c r="A5" s="9" t="n">
        <v>1</v>
      </c>
      <c r="B5" s="9" t="s">
        <v>34</v>
      </c>
      <c r="C5" s="9" t="s">
        <v>35</v>
      </c>
      <c r="D5" s="9"/>
      <c r="E5" s="9"/>
      <c r="F5" s="9"/>
      <c r="G5" s="9"/>
      <c r="H5" s="9"/>
    </row>
    <row r="6" customFormat="false" ht="25.5" hidden="false" customHeight="true" outlineLevel="0" collapsed="false">
      <c r="A6" s="10" t="n">
        <v>2</v>
      </c>
      <c r="B6" s="10" t="s">
        <v>36</v>
      </c>
      <c r="C6" s="10" t="s">
        <v>37</v>
      </c>
      <c r="D6" s="10"/>
      <c r="E6" s="10"/>
      <c r="F6" s="10"/>
      <c r="G6" s="10"/>
      <c r="H6" s="10"/>
    </row>
    <row r="7" customFormat="false" ht="25.5" hidden="false" customHeight="true" outlineLevel="0" collapsed="false">
      <c r="A7" s="9" t="n">
        <v>3</v>
      </c>
      <c r="B7" s="9" t="s">
        <v>38</v>
      </c>
      <c r="C7" s="9" t="s">
        <v>39</v>
      </c>
      <c r="D7" s="9"/>
      <c r="E7" s="9"/>
      <c r="F7" s="9"/>
      <c r="G7" s="9"/>
      <c r="H7" s="9"/>
    </row>
    <row r="8" customFormat="false" ht="25.5" hidden="false" customHeight="true" outlineLevel="0" collapsed="false">
      <c r="A8" s="10" t="n">
        <v>4</v>
      </c>
      <c r="B8" s="10" t="s">
        <v>40</v>
      </c>
      <c r="C8" s="10" t="s">
        <v>41</v>
      </c>
      <c r="D8" s="10"/>
      <c r="E8" s="10"/>
      <c r="F8" s="10"/>
      <c r="G8" s="10"/>
      <c r="H8" s="10"/>
    </row>
    <row r="9" customFormat="false" ht="25.5" hidden="false" customHeight="true" outlineLevel="0" collapsed="false">
      <c r="A9" s="9" t="n">
        <v>5</v>
      </c>
      <c r="B9" s="9" t="s">
        <v>42</v>
      </c>
      <c r="C9" s="9" t="s">
        <v>43</v>
      </c>
      <c r="D9" s="9"/>
      <c r="E9" s="9"/>
      <c r="F9" s="9"/>
      <c r="G9" s="9"/>
      <c r="H9" s="9"/>
    </row>
    <row r="10" customFormat="false" ht="25.5" hidden="false" customHeight="true" outlineLevel="0" collapsed="false">
      <c r="A10" s="10" t="n">
        <v>6</v>
      </c>
      <c r="B10" s="10" t="s">
        <v>44</v>
      </c>
      <c r="C10" s="10" t="s">
        <v>45</v>
      </c>
      <c r="D10" s="10"/>
      <c r="E10" s="10"/>
      <c r="F10" s="10"/>
      <c r="G10" s="10"/>
      <c r="H10" s="10"/>
    </row>
    <row r="11" customFormat="false" ht="25.5" hidden="false" customHeight="true" outlineLevel="0" collapsed="false">
      <c r="A11" s="9" t="n">
        <v>7</v>
      </c>
      <c r="B11" s="9" t="s">
        <v>46</v>
      </c>
      <c r="C11" s="9" t="s">
        <v>47</v>
      </c>
      <c r="D11" s="9"/>
      <c r="E11" s="9"/>
      <c r="F11" s="9"/>
      <c r="G11" s="9"/>
      <c r="H11" s="9"/>
    </row>
    <row r="12" customFormat="false" ht="25.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</row>
    <row r="14" customFormat="false" ht="25.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</row>
    <row r="15" customFormat="false" ht="25.5" hidden="false" customHeight="true" outlineLevel="0" collapsed="false">
      <c r="A15" s="9"/>
      <c r="B15" s="9"/>
      <c r="C15" s="9"/>
      <c r="D15" s="9"/>
      <c r="E15" s="9"/>
      <c r="F15" s="9"/>
      <c r="G15" s="9"/>
      <c r="H15" s="9"/>
    </row>
    <row r="16" customFormat="false" ht="25.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</row>
    <row r="17" customFormat="false" ht="25.5" hidden="false" customHeight="true" outlineLevel="0" collapsed="false">
      <c r="A17" s="9"/>
      <c r="B17" s="9"/>
      <c r="C17" s="9"/>
      <c r="D17" s="9"/>
      <c r="E17" s="9"/>
      <c r="F17" s="9"/>
      <c r="G17" s="9"/>
      <c r="H17" s="9"/>
    </row>
    <row r="18" customFormat="false" ht="25.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</row>
    <row r="19" customFormat="false" ht="25.5" hidden="false" customHeight="true" outlineLevel="0" collapsed="false">
      <c r="A19" s="9"/>
      <c r="B19" s="9"/>
      <c r="C19" s="9"/>
      <c r="D19" s="9"/>
      <c r="E19" s="9"/>
      <c r="F19" s="9"/>
      <c r="G19" s="9"/>
      <c r="H19" s="9"/>
    </row>
    <row r="20" customFormat="false" ht="25.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</row>
  </sheetData>
  <autoFilter ref="A4:H20"/>
  <mergeCells count="2">
    <mergeCell ref="A1:H1"/>
    <mergeCell ref="A2:H2"/>
  </mergeCells>
  <dataValidations count="1">
    <dataValidation allowBlank="false" errorStyle="stop" operator="between" showDropDown="false" showErrorMessage="false" showInputMessage="false" sqref="D5:D20" type="list">
      <formula1>"i.O.,Mangel,n.zutreffend"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&amp;CVDE 0100-600 Prüfprotokoll · Seite &amp;P von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8"/>
    <col collapsed="false" customWidth="true" hidden="false" outlineLevel="0" max="3" min="3" style="0" width="17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11" min="9" style="0" width="13"/>
    <col collapsed="false" customWidth="true" hidden="false" outlineLevel="0" max="13" min="12" style="0" width="16"/>
    <col collapsed="false" customWidth="true" hidden="false" outlineLevel="0" max="15" min="14" style="0" width="15"/>
  </cols>
  <sheetData>
    <row r="1" customFormat="false" ht="27.75" hidden="false" customHeight="true" outlineLevel="0" collapsed="false">
      <c r="A1" s="1" t="s">
        <v>48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49</v>
      </c>
      <c r="B2" s="2"/>
      <c r="C2" s="2"/>
      <c r="D2" s="2"/>
      <c r="E2" s="2"/>
      <c r="F2" s="2"/>
      <c r="G2" s="2"/>
      <c r="H2" s="2"/>
    </row>
    <row r="4" customFormat="false" ht="42" hidden="false" customHeight="true" outlineLevel="0" collapsed="false">
      <c r="A4" s="8" t="s">
        <v>50</v>
      </c>
      <c r="B4" s="8" t="s">
        <v>51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</row>
    <row r="5" customFormat="false" ht="25.5" hidden="false" customHeight="true" outlineLevel="0" collapsed="false">
      <c r="A5" s="9"/>
      <c r="B5" s="9"/>
      <c r="C5" s="9"/>
      <c r="D5" s="9"/>
      <c r="E5" s="9"/>
      <c r="F5" s="11"/>
      <c r="G5" s="11"/>
      <c r="H5" s="9"/>
      <c r="I5" s="11"/>
      <c r="J5" s="12" t="str">
        <f aca="false">IF(A5="","",IFERROR('Kopfdaten - Stammdaten'!$B$8/(D5*E5),""))</f>
        <v/>
      </c>
      <c r="K5" s="13" t="str">
        <f aca="false">IF(A5="","",IFERROR('Kopfdaten - Stammdaten'!$B$8/I5,""))</f>
        <v/>
      </c>
      <c r="L5" s="13" t="str">
        <f aca="false">IF(A5="","",IF(F5="","",IF(F5&lt;1,"i.O.","Mangel")))</f>
        <v/>
      </c>
      <c r="M5" s="13" t="str">
        <f aca="false">IF(A5="","",IF(G5="","",IF(G5&gt;=1,"i.O.","Mangel")))</f>
        <v/>
      </c>
      <c r="N5" s="13" t="str">
        <f aca="false">IF(A5="","",IF(OR(I5="",J5=""),"",IF(I5&lt;=J5,"i.O.","Mangel")))</f>
        <v/>
      </c>
      <c r="O5" s="13" t="str">
        <f aca="false">IF(A5="","",IF(COUNTIF(L5:N5,"Mangel")&gt;0,"Mangel",IF(COUNTBLANK(L5:N5)&gt;0,"offen","i.O.")))</f>
        <v/>
      </c>
    </row>
    <row r="6" customFormat="false" ht="25.5" hidden="false" customHeight="true" outlineLevel="0" collapsed="false">
      <c r="A6" s="10"/>
      <c r="B6" s="10"/>
      <c r="C6" s="10"/>
      <c r="D6" s="10"/>
      <c r="E6" s="10"/>
      <c r="F6" s="14"/>
      <c r="G6" s="14"/>
      <c r="H6" s="10"/>
      <c r="I6" s="14"/>
      <c r="J6" s="12" t="str">
        <f aca="false">IF(A6="","",IFERROR('Kopfdaten - Stammdaten'!$B$8/(D6*E6),""))</f>
        <v/>
      </c>
      <c r="K6" s="13" t="str">
        <f aca="false">IF(A6="","",IFERROR('Kopfdaten - Stammdaten'!$B$8/I6,""))</f>
        <v/>
      </c>
      <c r="L6" s="13" t="str">
        <f aca="false">IF(A6="","",IF(F6="","",IF(F6&lt;1,"i.O.","Mangel")))</f>
        <v/>
      </c>
      <c r="M6" s="13" t="str">
        <f aca="false">IF(A6="","",IF(G6="","",IF(G6&gt;=1,"i.O.","Mangel")))</f>
        <v/>
      </c>
      <c r="N6" s="13" t="str">
        <f aca="false">IF(A6="","",IF(OR(I6="",J6=""),"",IF(I6&lt;=J6,"i.O.","Mangel")))</f>
        <v/>
      </c>
      <c r="O6" s="13" t="str">
        <f aca="false">IF(A6="","",IF(COUNTIF(L6:N6,"Mangel")&gt;0,"Mangel",IF(COUNTBLANK(L6:N6)&gt;0,"offen","i.O.")))</f>
        <v/>
      </c>
    </row>
    <row r="7" customFormat="false" ht="25.5" hidden="false" customHeight="true" outlineLevel="0" collapsed="false">
      <c r="A7" s="9"/>
      <c r="B7" s="9"/>
      <c r="C7" s="9"/>
      <c r="D7" s="9"/>
      <c r="E7" s="9"/>
      <c r="F7" s="11"/>
      <c r="G7" s="11"/>
      <c r="H7" s="9"/>
      <c r="I7" s="11"/>
      <c r="J7" s="12" t="str">
        <f aca="false">IF(A7="","",IFERROR('Kopfdaten - Stammdaten'!$B$8/(D7*E7),""))</f>
        <v/>
      </c>
      <c r="K7" s="13" t="str">
        <f aca="false">IF(A7="","",IFERROR('Kopfdaten - Stammdaten'!$B$8/I7,""))</f>
        <v/>
      </c>
      <c r="L7" s="13" t="str">
        <f aca="false">IF(A7="","",IF(F7="","",IF(F7&lt;1,"i.O.","Mangel")))</f>
        <v/>
      </c>
      <c r="M7" s="13" t="str">
        <f aca="false">IF(A7="","",IF(G7="","",IF(G7&gt;=1,"i.O.","Mangel")))</f>
        <v/>
      </c>
      <c r="N7" s="13" t="str">
        <f aca="false">IF(A7="","",IF(OR(I7="",J7=""),"",IF(I7&lt;=J7,"i.O.","Mangel")))</f>
        <v/>
      </c>
      <c r="O7" s="13" t="str">
        <f aca="false">IF(A7="","",IF(COUNTIF(L7:N7,"Mangel")&gt;0,"Mangel",IF(COUNTBLANK(L7:N7)&gt;0,"offen","i.O.")))</f>
        <v/>
      </c>
    </row>
    <row r="8" customFormat="false" ht="25.5" hidden="false" customHeight="true" outlineLevel="0" collapsed="false">
      <c r="A8" s="10"/>
      <c r="B8" s="10"/>
      <c r="C8" s="10"/>
      <c r="D8" s="10"/>
      <c r="E8" s="10"/>
      <c r="F8" s="14"/>
      <c r="G8" s="14"/>
      <c r="H8" s="10"/>
      <c r="I8" s="14"/>
      <c r="J8" s="12" t="str">
        <f aca="false">IF(A8="","",IFERROR('Kopfdaten - Stammdaten'!$B$8/(D8*E8),""))</f>
        <v/>
      </c>
      <c r="K8" s="13" t="str">
        <f aca="false">IF(A8="","",IFERROR('Kopfdaten - Stammdaten'!$B$8/I8,""))</f>
        <v/>
      </c>
      <c r="L8" s="13" t="str">
        <f aca="false">IF(A8="","",IF(F8="","",IF(F8&lt;1,"i.O.","Mangel")))</f>
        <v/>
      </c>
      <c r="M8" s="13" t="str">
        <f aca="false">IF(A8="","",IF(G8="","",IF(G8&gt;=1,"i.O.","Mangel")))</f>
        <v/>
      </c>
      <c r="N8" s="13" t="str">
        <f aca="false">IF(A8="","",IF(OR(I8="",J8=""),"",IF(I8&lt;=J8,"i.O.","Mangel")))</f>
        <v/>
      </c>
      <c r="O8" s="13" t="str">
        <f aca="false">IF(A8="","",IF(COUNTIF(L8:N8,"Mangel")&gt;0,"Mangel",IF(COUNTBLANK(L8:N8)&gt;0,"offen","i.O.")))</f>
        <v/>
      </c>
    </row>
    <row r="9" customFormat="false" ht="25.5" hidden="false" customHeight="true" outlineLevel="0" collapsed="false">
      <c r="A9" s="9"/>
      <c r="B9" s="9"/>
      <c r="C9" s="9"/>
      <c r="D9" s="9"/>
      <c r="E9" s="9"/>
      <c r="F9" s="11"/>
      <c r="G9" s="11"/>
      <c r="H9" s="9"/>
      <c r="I9" s="11"/>
      <c r="J9" s="12" t="str">
        <f aca="false">IF(A9="","",IFERROR('Kopfdaten - Stammdaten'!$B$8/(D9*E9),""))</f>
        <v/>
      </c>
      <c r="K9" s="13" t="str">
        <f aca="false">IF(A9="","",IFERROR('Kopfdaten - Stammdaten'!$B$8/I9,""))</f>
        <v/>
      </c>
      <c r="L9" s="13" t="str">
        <f aca="false">IF(A9="","",IF(F9="","",IF(F9&lt;1,"i.O.","Mangel")))</f>
        <v/>
      </c>
      <c r="M9" s="13" t="str">
        <f aca="false">IF(A9="","",IF(G9="","",IF(G9&gt;=1,"i.O.","Mangel")))</f>
        <v/>
      </c>
      <c r="N9" s="13" t="str">
        <f aca="false">IF(A9="","",IF(OR(I9="",J9=""),"",IF(I9&lt;=J9,"i.O.","Mangel")))</f>
        <v/>
      </c>
      <c r="O9" s="13" t="str">
        <f aca="false">IF(A9="","",IF(COUNTIF(L9:N9,"Mangel")&gt;0,"Mangel",IF(COUNTBLANK(L9:N9)&gt;0,"offen","i.O.")))</f>
        <v/>
      </c>
    </row>
    <row r="10" customFormat="false" ht="25.5" hidden="false" customHeight="true" outlineLevel="0" collapsed="false">
      <c r="A10" s="10"/>
      <c r="B10" s="10"/>
      <c r="C10" s="10"/>
      <c r="D10" s="10"/>
      <c r="E10" s="10"/>
      <c r="F10" s="14"/>
      <c r="G10" s="14"/>
      <c r="H10" s="10"/>
      <c r="I10" s="14"/>
      <c r="J10" s="12" t="str">
        <f aca="false">IF(A10="","",IFERROR('Kopfdaten - Stammdaten'!$B$8/(D10*E10),""))</f>
        <v/>
      </c>
      <c r="K10" s="13" t="str">
        <f aca="false">IF(A10="","",IFERROR('Kopfdaten - Stammdaten'!$B$8/I10,""))</f>
        <v/>
      </c>
      <c r="L10" s="13" t="str">
        <f aca="false">IF(A10="","",IF(F10="","",IF(F10&lt;1,"i.O.","Mangel")))</f>
        <v/>
      </c>
      <c r="M10" s="13" t="str">
        <f aca="false">IF(A10="","",IF(G10="","",IF(G10&gt;=1,"i.O.","Mangel")))</f>
        <v/>
      </c>
      <c r="N10" s="13" t="str">
        <f aca="false">IF(A10="","",IF(OR(I10="",J10=""),"",IF(I10&lt;=J10,"i.O.","Mangel")))</f>
        <v/>
      </c>
      <c r="O10" s="13" t="str">
        <f aca="false">IF(A10="","",IF(COUNTIF(L10:N10,"Mangel")&gt;0,"Mangel",IF(COUNTBLANK(L10:N10)&gt;0,"offen","i.O.")))</f>
        <v/>
      </c>
    </row>
    <row r="11" customFormat="false" ht="25.5" hidden="false" customHeight="true" outlineLevel="0" collapsed="false">
      <c r="A11" s="9"/>
      <c r="B11" s="9"/>
      <c r="C11" s="9"/>
      <c r="D11" s="9"/>
      <c r="E11" s="9"/>
      <c r="F11" s="11"/>
      <c r="G11" s="11"/>
      <c r="H11" s="9"/>
      <c r="I11" s="11"/>
      <c r="J11" s="12" t="str">
        <f aca="false">IF(A11="","",IFERROR('Kopfdaten - Stammdaten'!$B$8/(D11*E11),""))</f>
        <v/>
      </c>
      <c r="K11" s="13" t="str">
        <f aca="false">IF(A11="","",IFERROR('Kopfdaten - Stammdaten'!$B$8/I11,""))</f>
        <v/>
      </c>
      <c r="L11" s="13" t="str">
        <f aca="false">IF(A11="","",IF(F11="","",IF(F11&lt;1,"i.O.","Mangel")))</f>
        <v/>
      </c>
      <c r="M11" s="13" t="str">
        <f aca="false">IF(A11="","",IF(G11="","",IF(G11&gt;=1,"i.O.","Mangel")))</f>
        <v/>
      </c>
      <c r="N11" s="13" t="str">
        <f aca="false">IF(A11="","",IF(OR(I11="",J11=""),"",IF(I11&lt;=J11,"i.O.","Mangel")))</f>
        <v/>
      </c>
      <c r="O11" s="13" t="str">
        <f aca="false">IF(A11="","",IF(COUNTIF(L11:N11,"Mangel")&gt;0,"Mangel",IF(COUNTBLANK(L11:N11)&gt;0,"offen","i.O.")))</f>
        <v/>
      </c>
    </row>
    <row r="12" customFormat="false" ht="25.5" hidden="false" customHeight="true" outlineLevel="0" collapsed="false">
      <c r="A12" s="10"/>
      <c r="B12" s="10"/>
      <c r="C12" s="10"/>
      <c r="D12" s="10"/>
      <c r="E12" s="10"/>
      <c r="F12" s="14"/>
      <c r="G12" s="14"/>
      <c r="H12" s="10"/>
      <c r="I12" s="14"/>
      <c r="J12" s="12" t="str">
        <f aca="false">IF(A12="","",IFERROR('Kopfdaten - Stammdaten'!$B$8/(D12*E12),""))</f>
        <v/>
      </c>
      <c r="K12" s="13" t="str">
        <f aca="false">IF(A12="","",IFERROR('Kopfdaten - Stammdaten'!$B$8/I12,""))</f>
        <v/>
      </c>
      <c r="L12" s="13" t="str">
        <f aca="false">IF(A12="","",IF(F12="","",IF(F12&lt;1,"i.O.","Mangel")))</f>
        <v/>
      </c>
      <c r="M12" s="13" t="str">
        <f aca="false">IF(A12="","",IF(G12="","",IF(G12&gt;=1,"i.O.","Mangel")))</f>
        <v/>
      </c>
      <c r="N12" s="13" t="str">
        <f aca="false">IF(A12="","",IF(OR(I12="",J12=""),"",IF(I12&lt;=J12,"i.O.","Mangel")))</f>
        <v/>
      </c>
      <c r="O12" s="13" t="str">
        <f aca="false">IF(A12="","",IF(COUNTIF(L12:N12,"Mangel")&gt;0,"Mangel",IF(COUNTBLANK(L12:N12)&gt;0,"offen","i.O.")))</f>
        <v/>
      </c>
    </row>
    <row r="13" customFormat="false" ht="25.5" hidden="false" customHeight="true" outlineLevel="0" collapsed="false">
      <c r="A13" s="9"/>
      <c r="B13" s="9"/>
      <c r="C13" s="9"/>
      <c r="D13" s="9"/>
      <c r="E13" s="9"/>
      <c r="F13" s="11"/>
      <c r="G13" s="11"/>
      <c r="H13" s="9"/>
      <c r="I13" s="11"/>
      <c r="J13" s="12" t="str">
        <f aca="false">IF(A13="","",IFERROR('Kopfdaten - Stammdaten'!$B$8/(D13*E13),""))</f>
        <v/>
      </c>
      <c r="K13" s="13" t="str">
        <f aca="false">IF(A13="","",IFERROR('Kopfdaten - Stammdaten'!$B$8/I13,""))</f>
        <v/>
      </c>
      <c r="L13" s="13" t="str">
        <f aca="false">IF(A13="","",IF(F13="","",IF(F13&lt;1,"i.O.","Mangel")))</f>
        <v/>
      </c>
      <c r="M13" s="13" t="str">
        <f aca="false">IF(A13="","",IF(G13="","",IF(G13&gt;=1,"i.O.","Mangel")))</f>
        <v/>
      </c>
      <c r="N13" s="13" t="str">
        <f aca="false">IF(A13="","",IF(OR(I13="",J13=""),"",IF(I13&lt;=J13,"i.O.","Mangel")))</f>
        <v/>
      </c>
      <c r="O13" s="13" t="str">
        <f aca="false">IF(A13="","",IF(COUNTIF(L13:N13,"Mangel")&gt;0,"Mangel",IF(COUNTBLANK(L13:N13)&gt;0,"offen","i.O.")))</f>
        <v/>
      </c>
    </row>
    <row r="14" customFormat="false" ht="25.5" hidden="false" customHeight="true" outlineLevel="0" collapsed="false">
      <c r="A14" s="10"/>
      <c r="B14" s="10"/>
      <c r="C14" s="10"/>
      <c r="D14" s="10"/>
      <c r="E14" s="10"/>
      <c r="F14" s="14"/>
      <c r="G14" s="14"/>
      <c r="H14" s="10"/>
      <c r="I14" s="14"/>
      <c r="J14" s="12" t="str">
        <f aca="false">IF(A14="","",IFERROR('Kopfdaten - Stammdaten'!$B$8/(D14*E14),""))</f>
        <v/>
      </c>
      <c r="K14" s="13" t="str">
        <f aca="false">IF(A14="","",IFERROR('Kopfdaten - Stammdaten'!$B$8/I14,""))</f>
        <v/>
      </c>
      <c r="L14" s="13" t="str">
        <f aca="false">IF(A14="","",IF(F14="","",IF(F14&lt;1,"i.O.","Mangel")))</f>
        <v/>
      </c>
      <c r="M14" s="13" t="str">
        <f aca="false">IF(A14="","",IF(G14="","",IF(G14&gt;=1,"i.O.","Mangel")))</f>
        <v/>
      </c>
      <c r="N14" s="13" t="str">
        <f aca="false">IF(A14="","",IF(OR(I14="",J14=""),"",IF(I14&lt;=J14,"i.O.","Mangel")))</f>
        <v/>
      </c>
      <c r="O14" s="13" t="str">
        <f aca="false">IF(A14="","",IF(COUNTIF(L14:N14,"Mangel")&gt;0,"Mangel",IF(COUNTBLANK(L14:N14)&gt;0,"offen","i.O.")))</f>
        <v/>
      </c>
    </row>
    <row r="15" customFormat="false" ht="25.5" hidden="false" customHeight="true" outlineLevel="0" collapsed="false">
      <c r="A15" s="9"/>
      <c r="B15" s="9"/>
      <c r="C15" s="9"/>
      <c r="D15" s="9"/>
      <c r="E15" s="9"/>
      <c r="F15" s="11"/>
      <c r="G15" s="11"/>
      <c r="H15" s="9"/>
      <c r="I15" s="11"/>
      <c r="J15" s="12" t="str">
        <f aca="false">IF(A15="","",IFERROR('Kopfdaten - Stammdaten'!$B$8/(D15*E15),""))</f>
        <v/>
      </c>
      <c r="K15" s="13" t="str">
        <f aca="false">IF(A15="","",IFERROR('Kopfdaten - Stammdaten'!$B$8/I15,""))</f>
        <v/>
      </c>
      <c r="L15" s="13" t="str">
        <f aca="false">IF(A15="","",IF(F15="","",IF(F15&lt;1,"i.O.","Mangel")))</f>
        <v/>
      </c>
      <c r="M15" s="13" t="str">
        <f aca="false">IF(A15="","",IF(G15="","",IF(G15&gt;=1,"i.O.","Mangel")))</f>
        <v/>
      </c>
      <c r="N15" s="13" t="str">
        <f aca="false">IF(A15="","",IF(OR(I15="",J15=""),"",IF(I15&lt;=J15,"i.O.","Mangel")))</f>
        <v/>
      </c>
      <c r="O15" s="13" t="str">
        <f aca="false">IF(A15="","",IF(COUNTIF(L15:N15,"Mangel")&gt;0,"Mangel",IF(COUNTBLANK(L15:N15)&gt;0,"offen","i.O.")))</f>
        <v/>
      </c>
    </row>
    <row r="16" customFormat="false" ht="25.5" hidden="false" customHeight="true" outlineLevel="0" collapsed="false">
      <c r="A16" s="10"/>
      <c r="B16" s="10"/>
      <c r="C16" s="10"/>
      <c r="D16" s="10"/>
      <c r="E16" s="10"/>
      <c r="F16" s="14"/>
      <c r="G16" s="14"/>
      <c r="H16" s="10"/>
      <c r="I16" s="14"/>
      <c r="J16" s="12" t="str">
        <f aca="false">IF(A16="","",IFERROR('Kopfdaten - Stammdaten'!$B$8/(D16*E16),""))</f>
        <v/>
      </c>
      <c r="K16" s="13" t="str">
        <f aca="false">IF(A16="","",IFERROR('Kopfdaten - Stammdaten'!$B$8/I16,""))</f>
        <v/>
      </c>
      <c r="L16" s="13" t="str">
        <f aca="false">IF(A16="","",IF(F16="","",IF(F16&lt;1,"i.O.","Mangel")))</f>
        <v/>
      </c>
      <c r="M16" s="13" t="str">
        <f aca="false">IF(A16="","",IF(G16="","",IF(G16&gt;=1,"i.O.","Mangel")))</f>
        <v/>
      </c>
      <c r="N16" s="13" t="str">
        <f aca="false">IF(A16="","",IF(OR(I16="",J16=""),"",IF(I16&lt;=J16,"i.O.","Mangel")))</f>
        <v/>
      </c>
      <c r="O16" s="13" t="str">
        <f aca="false">IF(A16="","",IF(COUNTIF(L16:N16,"Mangel")&gt;0,"Mangel",IF(COUNTBLANK(L16:N16)&gt;0,"offen","i.O.")))</f>
        <v/>
      </c>
    </row>
    <row r="17" customFormat="false" ht="25.5" hidden="false" customHeight="true" outlineLevel="0" collapsed="false">
      <c r="A17" s="9"/>
      <c r="B17" s="9"/>
      <c r="C17" s="9"/>
      <c r="D17" s="9"/>
      <c r="E17" s="9"/>
      <c r="F17" s="11"/>
      <c r="G17" s="11"/>
      <c r="H17" s="9"/>
      <c r="I17" s="11"/>
      <c r="J17" s="12" t="str">
        <f aca="false">IF(A17="","",IFERROR('Kopfdaten - Stammdaten'!$B$8/(D17*E17),""))</f>
        <v/>
      </c>
      <c r="K17" s="13" t="str">
        <f aca="false">IF(A17="","",IFERROR('Kopfdaten - Stammdaten'!$B$8/I17,""))</f>
        <v/>
      </c>
      <c r="L17" s="13" t="str">
        <f aca="false">IF(A17="","",IF(F17="","",IF(F17&lt;1,"i.O.","Mangel")))</f>
        <v/>
      </c>
      <c r="M17" s="13" t="str">
        <f aca="false">IF(A17="","",IF(G17="","",IF(G17&gt;=1,"i.O.","Mangel")))</f>
        <v/>
      </c>
      <c r="N17" s="13" t="str">
        <f aca="false">IF(A17="","",IF(OR(I17="",J17=""),"",IF(I17&lt;=J17,"i.O.","Mangel")))</f>
        <v/>
      </c>
      <c r="O17" s="13" t="str">
        <f aca="false">IF(A17="","",IF(COUNTIF(L17:N17,"Mangel")&gt;0,"Mangel",IF(COUNTBLANK(L17:N17)&gt;0,"offen","i.O.")))</f>
        <v/>
      </c>
    </row>
    <row r="18" customFormat="false" ht="25.5" hidden="false" customHeight="true" outlineLevel="0" collapsed="false">
      <c r="A18" s="10"/>
      <c r="B18" s="10"/>
      <c r="C18" s="10"/>
      <c r="D18" s="10"/>
      <c r="E18" s="10"/>
      <c r="F18" s="14"/>
      <c r="G18" s="14"/>
      <c r="H18" s="10"/>
      <c r="I18" s="14"/>
      <c r="J18" s="12" t="str">
        <f aca="false">IF(A18="","",IFERROR('Kopfdaten - Stammdaten'!$B$8/(D18*E18),""))</f>
        <v/>
      </c>
      <c r="K18" s="13" t="str">
        <f aca="false">IF(A18="","",IFERROR('Kopfdaten - Stammdaten'!$B$8/I18,""))</f>
        <v/>
      </c>
      <c r="L18" s="13" t="str">
        <f aca="false">IF(A18="","",IF(F18="","",IF(F18&lt;1,"i.O.","Mangel")))</f>
        <v/>
      </c>
      <c r="M18" s="13" t="str">
        <f aca="false">IF(A18="","",IF(G18="","",IF(G18&gt;=1,"i.O.","Mangel")))</f>
        <v/>
      </c>
      <c r="N18" s="13" t="str">
        <f aca="false">IF(A18="","",IF(OR(I18="",J18=""),"",IF(I18&lt;=J18,"i.O.","Mangel")))</f>
        <v/>
      </c>
      <c r="O18" s="13" t="str">
        <f aca="false">IF(A18="","",IF(COUNTIF(L18:N18,"Mangel")&gt;0,"Mangel",IF(COUNTBLANK(L18:N18)&gt;0,"offen","i.O.")))</f>
        <v/>
      </c>
    </row>
    <row r="19" customFormat="false" ht="25.5" hidden="false" customHeight="true" outlineLevel="0" collapsed="false">
      <c r="A19" s="9"/>
      <c r="B19" s="9"/>
      <c r="C19" s="9"/>
      <c r="D19" s="9"/>
      <c r="E19" s="9"/>
      <c r="F19" s="11"/>
      <c r="G19" s="11"/>
      <c r="H19" s="9"/>
      <c r="I19" s="11"/>
      <c r="J19" s="12" t="str">
        <f aca="false">IF(A19="","",IFERROR('Kopfdaten - Stammdaten'!$B$8/(D19*E19),""))</f>
        <v/>
      </c>
      <c r="K19" s="13" t="str">
        <f aca="false">IF(A19="","",IFERROR('Kopfdaten - Stammdaten'!$B$8/I19,""))</f>
        <v/>
      </c>
      <c r="L19" s="13" t="str">
        <f aca="false">IF(A19="","",IF(F19="","",IF(F19&lt;1,"i.O.","Mangel")))</f>
        <v/>
      </c>
      <c r="M19" s="13" t="str">
        <f aca="false">IF(A19="","",IF(G19="","",IF(G19&gt;=1,"i.O.","Mangel")))</f>
        <v/>
      </c>
      <c r="N19" s="13" t="str">
        <f aca="false">IF(A19="","",IF(OR(I19="",J19=""),"",IF(I19&lt;=J19,"i.O.","Mangel")))</f>
        <v/>
      </c>
      <c r="O19" s="13" t="str">
        <f aca="false">IF(A19="","",IF(COUNTIF(L19:N19,"Mangel")&gt;0,"Mangel",IF(COUNTBLANK(L19:N19)&gt;0,"offen","i.O.")))</f>
        <v/>
      </c>
    </row>
    <row r="20" customFormat="false" ht="25.5" hidden="false" customHeight="true" outlineLevel="0" collapsed="false">
      <c r="A20" s="10"/>
      <c r="B20" s="10"/>
      <c r="C20" s="10"/>
      <c r="D20" s="10"/>
      <c r="E20" s="10"/>
      <c r="F20" s="14"/>
      <c r="G20" s="14"/>
      <c r="H20" s="10"/>
      <c r="I20" s="14"/>
      <c r="J20" s="12" t="str">
        <f aca="false">IF(A20="","",IFERROR('Kopfdaten - Stammdaten'!$B$8/(D20*E20),""))</f>
        <v/>
      </c>
      <c r="K20" s="13" t="str">
        <f aca="false">IF(A20="","",IFERROR('Kopfdaten - Stammdaten'!$B$8/I20,""))</f>
        <v/>
      </c>
      <c r="L20" s="13" t="str">
        <f aca="false">IF(A20="","",IF(F20="","",IF(F20&lt;1,"i.O.","Mangel")))</f>
        <v/>
      </c>
      <c r="M20" s="13" t="str">
        <f aca="false">IF(A20="","",IF(G20="","",IF(G20&gt;=1,"i.O.","Mangel")))</f>
        <v/>
      </c>
      <c r="N20" s="13" t="str">
        <f aca="false">IF(A20="","",IF(OR(I20="",J20=""),"",IF(I20&lt;=J20,"i.O.","Mangel")))</f>
        <v/>
      </c>
      <c r="O20" s="13" t="str">
        <f aca="false">IF(A20="","",IF(COUNTIF(L20:N20,"Mangel")&gt;0,"Mangel",IF(COUNTBLANK(L20:N20)&gt;0,"offen","i.O.")))</f>
        <v/>
      </c>
    </row>
    <row r="21" customFormat="false" ht="25.5" hidden="false" customHeight="true" outlineLevel="0" collapsed="false">
      <c r="A21" s="9"/>
      <c r="B21" s="9"/>
      <c r="C21" s="9"/>
      <c r="D21" s="9"/>
      <c r="E21" s="9"/>
      <c r="F21" s="11"/>
      <c r="G21" s="11"/>
      <c r="H21" s="9"/>
      <c r="I21" s="11"/>
      <c r="J21" s="12" t="str">
        <f aca="false">IF(A21="","",IFERROR('Kopfdaten - Stammdaten'!$B$8/(D21*E21),""))</f>
        <v/>
      </c>
      <c r="K21" s="13" t="str">
        <f aca="false">IF(A21="","",IFERROR('Kopfdaten - Stammdaten'!$B$8/I21,""))</f>
        <v/>
      </c>
      <c r="L21" s="13" t="str">
        <f aca="false">IF(A21="","",IF(F21="","",IF(F21&lt;1,"i.O.","Mangel")))</f>
        <v/>
      </c>
      <c r="M21" s="13" t="str">
        <f aca="false">IF(A21="","",IF(G21="","",IF(G21&gt;=1,"i.O.","Mangel")))</f>
        <v/>
      </c>
      <c r="N21" s="13" t="str">
        <f aca="false">IF(A21="","",IF(OR(I21="",J21=""),"",IF(I21&lt;=J21,"i.O.","Mangel")))</f>
        <v/>
      </c>
      <c r="O21" s="13" t="str">
        <f aca="false">IF(A21="","",IF(COUNTIF(L21:N21,"Mangel")&gt;0,"Mangel",IF(COUNTBLANK(L21:N21)&gt;0,"offen","i.O.")))</f>
        <v/>
      </c>
    </row>
    <row r="22" customFormat="false" ht="25.5" hidden="false" customHeight="true" outlineLevel="0" collapsed="false">
      <c r="A22" s="10"/>
      <c r="B22" s="10"/>
      <c r="C22" s="10"/>
      <c r="D22" s="10"/>
      <c r="E22" s="10"/>
      <c r="F22" s="14"/>
      <c r="G22" s="14"/>
      <c r="H22" s="10"/>
      <c r="I22" s="14"/>
      <c r="J22" s="12" t="str">
        <f aca="false">IF(A22="","",IFERROR('Kopfdaten - Stammdaten'!$B$8/(D22*E22),""))</f>
        <v/>
      </c>
      <c r="K22" s="13" t="str">
        <f aca="false">IF(A22="","",IFERROR('Kopfdaten - Stammdaten'!$B$8/I22,""))</f>
        <v/>
      </c>
      <c r="L22" s="13" t="str">
        <f aca="false">IF(A22="","",IF(F22="","",IF(F22&lt;1,"i.O.","Mangel")))</f>
        <v/>
      </c>
      <c r="M22" s="13" t="str">
        <f aca="false">IF(A22="","",IF(G22="","",IF(G22&gt;=1,"i.O.","Mangel")))</f>
        <v/>
      </c>
      <c r="N22" s="13" t="str">
        <f aca="false">IF(A22="","",IF(OR(I22="",J22=""),"",IF(I22&lt;=J22,"i.O.","Mangel")))</f>
        <v/>
      </c>
      <c r="O22" s="13" t="str">
        <f aca="false">IF(A22="","",IF(COUNTIF(L22:N22,"Mangel")&gt;0,"Mangel",IF(COUNTBLANK(L22:N22)&gt;0,"offen","i.O.")))</f>
        <v/>
      </c>
    </row>
    <row r="23" customFormat="false" ht="25.5" hidden="false" customHeight="true" outlineLevel="0" collapsed="false">
      <c r="A23" s="9"/>
      <c r="B23" s="9"/>
      <c r="C23" s="9"/>
      <c r="D23" s="9"/>
      <c r="E23" s="9"/>
      <c r="F23" s="11"/>
      <c r="G23" s="11"/>
      <c r="H23" s="9"/>
      <c r="I23" s="11"/>
      <c r="J23" s="12" t="str">
        <f aca="false">IF(A23="","",IFERROR('Kopfdaten - Stammdaten'!$B$8/(D23*E23),""))</f>
        <v/>
      </c>
      <c r="K23" s="13" t="str">
        <f aca="false">IF(A23="","",IFERROR('Kopfdaten - Stammdaten'!$B$8/I23,""))</f>
        <v/>
      </c>
      <c r="L23" s="13" t="str">
        <f aca="false">IF(A23="","",IF(F23="","",IF(F23&lt;1,"i.O.","Mangel")))</f>
        <v/>
      </c>
      <c r="M23" s="13" t="str">
        <f aca="false">IF(A23="","",IF(G23="","",IF(G23&gt;=1,"i.O.","Mangel")))</f>
        <v/>
      </c>
      <c r="N23" s="13" t="str">
        <f aca="false">IF(A23="","",IF(OR(I23="",J23=""),"",IF(I23&lt;=J23,"i.O.","Mangel")))</f>
        <v/>
      </c>
      <c r="O23" s="13" t="str">
        <f aca="false">IF(A23="","",IF(COUNTIF(L23:N23,"Mangel")&gt;0,"Mangel",IF(COUNTBLANK(L23:N23)&gt;0,"offen","i.O.")))</f>
        <v/>
      </c>
    </row>
    <row r="24" customFormat="false" ht="25.5" hidden="false" customHeight="true" outlineLevel="0" collapsed="false">
      <c r="A24" s="10"/>
      <c r="B24" s="10"/>
      <c r="C24" s="10"/>
      <c r="D24" s="10"/>
      <c r="E24" s="10"/>
      <c r="F24" s="14"/>
      <c r="G24" s="14"/>
      <c r="H24" s="10"/>
      <c r="I24" s="14"/>
      <c r="J24" s="12" t="str">
        <f aca="false">IF(A24="","",IFERROR('Kopfdaten - Stammdaten'!$B$8/(D24*E24),""))</f>
        <v/>
      </c>
      <c r="K24" s="13" t="str">
        <f aca="false">IF(A24="","",IFERROR('Kopfdaten - Stammdaten'!$B$8/I24,""))</f>
        <v/>
      </c>
      <c r="L24" s="13" t="str">
        <f aca="false">IF(A24="","",IF(F24="","",IF(F24&lt;1,"i.O.","Mangel")))</f>
        <v/>
      </c>
      <c r="M24" s="13" t="str">
        <f aca="false">IF(A24="","",IF(G24="","",IF(G24&gt;=1,"i.O.","Mangel")))</f>
        <v/>
      </c>
      <c r="N24" s="13" t="str">
        <f aca="false">IF(A24="","",IF(OR(I24="",J24=""),"",IF(I24&lt;=J24,"i.O.","Mangel")))</f>
        <v/>
      </c>
      <c r="O24" s="13" t="str">
        <f aca="false">IF(A24="","",IF(COUNTIF(L24:N24,"Mangel")&gt;0,"Mangel",IF(COUNTBLANK(L24:N24)&gt;0,"offen","i.O.")))</f>
        <v/>
      </c>
    </row>
    <row r="25" customFormat="false" ht="25.5" hidden="false" customHeight="true" outlineLevel="0" collapsed="false">
      <c r="A25" s="9"/>
      <c r="B25" s="9"/>
      <c r="C25" s="9"/>
      <c r="D25" s="9"/>
      <c r="E25" s="9"/>
      <c r="F25" s="11"/>
      <c r="G25" s="11"/>
      <c r="H25" s="9"/>
      <c r="I25" s="11"/>
      <c r="J25" s="12" t="str">
        <f aca="false">IF(A25="","",IFERROR('Kopfdaten - Stammdaten'!$B$8/(D25*E25),""))</f>
        <v/>
      </c>
      <c r="K25" s="13" t="str">
        <f aca="false">IF(A25="","",IFERROR('Kopfdaten - Stammdaten'!$B$8/I25,""))</f>
        <v/>
      </c>
      <c r="L25" s="13" t="str">
        <f aca="false">IF(A25="","",IF(F25="","",IF(F25&lt;1,"i.O.","Mangel")))</f>
        <v/>
      </c>
      <c r="M25" s="13" t="str">
        <f aca="false">IF(A25="","",IF(G25="","",IF(G25&gt;=1,"i.O.","Mangel")))</f>
        <v/>
      </c>
      <c r="N25" s="13" t="str">
        <f aca="false">IF(A25="","",IF(OR(I25="",J25=""),"",IF(I25&lt;=J25,"i.O.","Mangel")))</f>
        <v/>
      </c>
      <c r="O25" s="13" t="str">
        <f aca="false">IF(A25="","",IF(COUNTIF(L25:N25,"Mangel")&gt;0,"Mangel",IF(COUNTBLANK(L25:N25)&gt;0,"offen","i.O.")))</f>
        <v/>
      </c>
    </row>
    <row r="26" customFormat="false" ht="25.5" hidden="false" customHeight="true" outlineLevel="0" collapsed="false">
      <c r="A26" s="10"/>
      <c r="B26" s="10"/>
      <c r="C26" s="10"/>
      <c r="D26" s="10"/>
      <c r="E26" s="10"/>
      <c r="F26" s="14"/>
      <c r="G26" s="14"/>
      <c r="H26" s="10"/>
      <c r="I26" s="14"/>
      <c r="J26" s="12" t="str">
        <f aca="false">IF(A26="","",IFERROR('Kopfdaten - Stammdaten'!$B$8/(D26*E26),""))</f>
        <v/>
      </c>
      <c r="K26" s="13" t="str">
        <f aca="false">IF(A26="","",IFERROR('Kopfdaten - Stammdaten'!$B$8/I26,""))</f>
        <v/>
      </c>
      <c r="L26" s="13" t="str">
        <f aca="false">IF(A26="","",IF(F26="","",IF(F26&lt;1,"i.O.","Mangel")))</f>
        <v/>
      </c>
      <c r="M26" s="13" t="str">
        <f aca="false">IF(A26="","",IF(G26="","",IF(G26&gt;=1,"i.O.","Mangel")))</f>
        <v/>
      </c>
      <c r="N26" s="13" t="str">
        <f aca="false">IF(A26="","",IF(OR(I26="",J26=""),"",IF(I26&lt;=J26,"i.O.","Mangel")))</f>
        <v/>
      </c>
      <c r="O26" s="13" t="str">
        <f aca="false">IF(A26="","",IF(COUNTIF(L26:N26,"Mangel")&gt;0,"Mangel",IF(COUNTBLANK(L26:N26)&gt;0,"offen","i.O.")))</f>
        <v/>
      </c>
    </row>
    <row r="27" customFormat="false" ht="25.5" hidden="false" customHeight="true" outlineLevel="0" collapsed="false">
      <c r="A27" s="9"/>
      <c r="B27" s="9"/>
      <c r="C27" s="9"/>
      <c r="D27" s="9"/>
      <c r="E27" s="9"/>
      <c r="F27" s="11"/>
      <c r="G27" s="11"/>
      <c r="H27" s="9"/>
      <c r="I27" s="11"/>
      <c r="J27" s="12" t="str">
        <f aca="false">IF(A27="","",IFERROR('Kopfdaten - Stammdaten'!$B$8/(D27*E27),""))</f>
        <v/>
      </c>
      <c r="K27" s="13" t="str">
        <f aca="false">IF(A27="","",IFERROR('Kopfdaten - Stammdaten'!$B$8/I27,""))</f>
        <v/>
      </c>
      <c r="L27" s="13" t="str">
        <f aca="false">IF(A27="","",IF(F27="","",IF(F27&lt;1,"i.O.","Mangel")))</f>
        <v/>
      </c>
      <c r="M27" s="13" t="str">
        <f aca="false">IF(A27="","",IF(G27="","",IF(G27&gt;=1,"i.O.","Mangel")))</f>
        <v/>
      </c>
      <c r="N27" s="13" t="str">
        <f aca="false">IF(A27="","",IF(OR(I27="",J27=""),"",IF(I27&lt;=J27,"i.O.","Mangel")))</f>
        <v/>
      </c>
      <c r="O27" s="13" t="str">
        <f aca="false">IF(A27="","",IF(COUNTIF(L27:N27,"Mangel")&gt;0,"Mangel",IF(COUNTBLANK(L27:N27)&gt;0,"offen","i.O.")))</f>
        <v/>
      </c>
    </row>
    <row r="28" customFormat="false" ht="25.5" hidden="false" customHeight="true" outlineLevel="0" collapsed="false">
      <c r="A28" s="10"/>
      <c r="B28" s="10"/>
      <c r="C28" s="10"/>
      <c r="D28" s="10"/>
      <c r="E28" s="10"/>
      <c r="F28" s="14"/>
      <c r="G28" s="14"/>
      <c r="H28" s="10"/>
      <c r="I28" s="14"/>
      <c r="J28" s="12" t="str">
        <f aca="false">IF(A28="","",IFERROR('Kopfdaten - Stammdaten'!$B$8/(D28*E28),""))</f>
        <v/>
      </c>
      <c r="K28" s="13" t="str">
        <f aca="false">IF(A28="","",IFERROR('Kopfdaten - Stammdaten'!$B$8/I28,""))</f>
        <v/>
      </c>
      <c r="L28" s="13" t="str">
        <f aca="false">IF(A28="","",IF(F28="","",IF(F28&lt;1,"i.O.","Mangel")))</f>
        <v/>
      </c>
      <c r="M28" s="13" t="str">
        <f aca="false">IF(A28="","",IF(G28="","",IF(G28&gt;=1,"i.O.","Mangel")))</f>
        <v/>
      </c>
      <c r="N28" s="13" t="str">
        <f aca="false">IF(A28="","",IF(OR(I28="",J28=""),"",IF(I28&lt;=J28,"i.O.","Mangel")))</f>
        <v/>
      </c>
      <c r="O28" s="13" t="str">
        <f aca="false">IF(A28="","",IF(COUNTIF(L28:N28,"Mangel")&gt;0,"Mangel",IF(COUNTBLANK(L28:N28)&gt;0,"offen","i.O.")))</f>
        <v/>
      </c>
    </row>
    <row r="29" customFormat="false" ht="25.5" hidden="false" customHeight="true" outlineLevel="0" collapsed="false">
      <c r="A29" s="9"/>
      <c r="B29" s="9"/>
      <c r="C29" s="9"/>
      <c r="D29" s="9"/>
      <c r="E29" s="9"/>
      <c r="F29" s="11"/>
      <c r="G29" s="11"/>
      <c r="H29" s="9"/>
      <c r="I29" s="11"/>
      <c r="J29" s="12" t="str">
        <f aca="false">IF(A29="","",IFERROR('Kopfdaten - Stammdaten'!$B$8/(D29*E29),""))</f>
        <v/>
      </c>
      <c r="K29" s="13" t="str">
        <f aca="false">IF(A29="","",IFERROR('Kopfdaten - Stammdaten'!$B$8/I29,""))</f>
        <v/>
      </c>
      <c r="L29" s="13" t="str">
        <f aca="false">IF(A29="","",IF(F29="","",IF(F29&lt;1,"i.O.","Mangel")))</f>
        <v/>
      </c>
      <c r="M29" s="13" t="str">
        <f aca="false">IF(A29="","",IF(G29="","",IF(G29&gt;=1,"i.O.","Mangel")))</f>
        <v/>
      </c>
      <c r="N29" s="13" t="str">
        <f aca="false">IF(A29="","",IF(OR(I29="",J29=""),"",IF(I29&lt;=J29,"i.O.","Mangel")))</f>
        <v/>
      </c>
      <c r="O29" s="13" t="str">
        <f aca="false">IF(A29="","",IF(COUNTIF(L29:N29,"Mangel")&gt;0,"Mangel",IF(COUNTBLANK(L29:N29)&gt;0,"offen","i.O.")))</f>
        <v/>
      </c>
    </row>
    <row r="30" customFormat="false" ht="25.5" hidden="false" customHeight="true" outlineLevel="0" collapsed="false">
      <c r="A30" s="10"/>
      <c r="B30" s="10"/>
      <c r="C30" s="10"/>
      <c r="D30" s="10"/>
      <c r="E30" s="10"/>
      <c r="F30" s="14"/>
      <c r="G30" s="14"/>
      <c r="H30" s="10"/>
      <c r="I30" s="14"/>
      <c r="J30" s="12" t="str">
        <f aca="false">IF(A30="","",IFERROR('Kopfdaten - Stammdaten'!$B$8/(D30*E30),""))</f>
        <v/>
      </c>
      <c r="K30" s="13" t="str">
        <f aca="false">IF(A30="","",IFERROR('Kopfdaten - Stammdaten'!$B$8/I30,""))</f>
        <v/>
      </c>
      <c r="L30" s="13" t="str">
        <f aca="false">IF(A30="","",IF(F30="","",IF(F30&lt;1,"i.O.","Mangel")))</f>
        <v/>
      </c>
      <c r="M30" s="13" t="str">
        <f aca="false">IF(A30="","",IF(G30="","",IF(G30&gt;=1,"i.O.","Mangel")))</f>
        <v/>
      </c>
      <c r="N30" s="13" t="str">
        <f aca="false">IF(A30="","",IF(OR(I30="",J30=""),"",IF(I30&lt;=J30,"i.O.","Mangel")))</f>
        <v/>
      </c>
      <c r="O30" s="13" t="str">
        <f aca="false">IF(A30="","",IF(COUNTIF(L30:N30,"Mangel")&gt;0,"Mangel",IF(COUNTBLANK(L30:N30)&gt;0,"offen","i.O.")))</f>
        <v/>
      </c>
    </row>
    <row r="31" customFormat="false" ht="25.5" hidden="false" customHeight="true" outlineLevel="0" collapsed="false">
      <c r="A31" s="9"/>
      <c r="B31" s="9"/>
      <c r="C31" s="9"/>
      <c r="D31" s="9"/>
      <c r="E31" s="9"/>
      <c r="F31" s="11"/>
      <c r="G31" s="11"/>
      <c r="H31" s="9"/>
      <c r="I31" s="11"/>
      <c r="J31" s="12" t="str">
        <f aca="false">IF(A31="","",IFERROR('Kopfdaten - Stammdaten'!$B$8/(D31*E31),""))</f>
        <v/>
      </c>
      <c r="K31" s="13" t="str">
        <f aca="false">IF(A31="","",IFERROR('Kopfdaten - Stammdaten'!$B$8/I31,""))</f>
        <v/>
      </c>
      <c r="L31" s="13" t="str">
        <f aca="false">IF(A31="","",IF(F31="","",IF(F31&lt;1,"i.O.","Mangel")))</f>
        <v/>
      </c>
      <c r="M31" s="13" t="str">
        <f aca="false">IF(A31="","",IF(G31="","",IF(G31&gt;=1,"i.O.","Mangel")))</f>
        <v/>
      </c>
      <c r="N31" s="13" t="str">
        <f aca="false">IF(A31="","",IF(OR(I31="",J31=""),"",IF(I31&lt;=J31,"i.O.","Mangel")))</f>
        <v/>
      </c>
      <c r="O31" s="13" t="str">
        <f aca="false">IF(A31="","",IF(COUNTIF(L31:N31,"Mangel")&gt;0,"Mangel",IF(COUNTBLANK(L31:N31)&gt;0,"offen","i.O.")))</f>
        <v/>
      </c>
    </row>
    <row r="32" customFormat="false" ht="25.5" hidden="false" customHeight="true" outlineLevel="0" collapsed="false">
      <c r="A32" s="10"/>
      <c r="B32" s="10"/>
      <c r="C32" s="10"/>
      <c r="D32" s="10"/>
      <c r="E32" s="10"/>
      <c r="F32" s="14"/>
      <c r="G32" s="14"/>
      <c r="H32" s="10"/>
      <c r="I32" s="14"/>
      <c r="J32" s="12" t="str">
        <f aca="false">IF(A32="","",IFERROR('Kopfdaten - Stammdaten'!$B$8/(D32*E32),""))</f>
        <v/>
      </c>
      <c r="K32" s="13" t="str">
        <f aca="false">IF(A32="","",IFERROR('Kopfdaten - Stammdaten'!$B$8/I32,""))</f>
        <v/>
      </c>
      <c r="L32" s="13" t="str">
        <f aca="false">IF(A32="","",IF(F32="","",IF(F32&lt;1,"i.O.","Mangel")))</f>
        <v/>
      </c>
      <c r="M32" s="13" t="str">
        <f aca="false">IF(A32="","",IF(G32="","",IF(G32&gt;=1,"i.O.","Mangel")))</f>
        <v/>
      </c>
      <c r="N32" s="13" t="str">
        <f aca="false">IF(A32="","",IF(OR(I32="",J32=""),"",IF(I32&lt;=J32,"i.O.","Mangel")))</f>
        <v/>
      </c>
      <c r="O32" s="13" t="str">
        <f aca="false">IF(A32="","",IF(COUNTIF(L32:N32,"Mangel")&gt;0,"Mangel",IF(COUNTBLANK(L32:N32)&gt;0,"offen","i.O.")))</f>
        <v/>
      </c>
    </row>
    <row r="33" customFormat="false" ht="25.5" hidden="false" customHeight="true" outlineLevel="0" collapsed="false">
      <c r="A33" s="9"/>
      <c r="B33" s="9"/>
      <c r="C33" s="9"/>
      <c r="D33" s="9"/>
      <c r="E33" s="9"/>
      <c r="F33" s="11"/>
      <c r="G33" s="11"/>
      <c r="H33" s="9"/>
      <c r="I33" s="11"/>
      <c r="J33" s="12" t="str">
        <f aca="false">IF(A33="","",IFERROR('Kopfdaten - Stammdaten'!$B$8/(D33*E33),""))</f>
        <v/>
      </c>
      <c r="K33" s="13" t="str">
        <f aca="false">IF(A33="","",IFERROR('Kopfdaten - Stammdaten'!$B$8/I33,""))</f>
        <v/>
      </c>
      <c r="L33" s="13" t="str">
        <f aca="false">IF(A33="","",IF(F33="","",IF(F33&lt;1,"i.O.","Mangel")))</f>
        <v/>
      </c>
      <c r="M33" s="13" t="str">
        <f aca="false">IF(A33="","",IF(G33="","",IF(G33&gt;=1,"i.O.","Mangel")))</f>
        <v/>
      </c>
      <c r="N33" s="13" t="str">
        <f aca="false">IF(A33="","",IF(OR(I33="",J33=""),"",IF(I33&lt;=J33,"i.O.","Mangel")))</f>
        <v/>
      </c>
      <c r="O33" s="13" t="str">
        <f aca="false">IF(A33="","",IF(COUNTIF(L33:N33,"Mangel")&gt;0,"Mangel",IF(COUNTBLANK(L33:N33)&gt;0,"offen","i.O.")))</f>
        <v/>
      </c>
    </row>
    <row r="34" customFormat="false" ht="25.5" hidden="false" customHeight="true" outlineLevel="0" collapsed="false">
      <c r="A34" s="10"/>
      <c r="B34" s="10"/>
      <c r="C34" s="10"/>
      <c r="D34" s="10"/>
      <c r="E34" s="10"/>
      <c r="F34" s="14"/>
      <c r="G34" s="14"/>
      <c r="H34" s="10"/>
      <c r="I34" s="14"/>
      <c r="J34" s="12" t="str">
        <f aca="false">IF(A34="","",IFERROR('Kopfdaten - Stammdaten'!$B$8/(D34*E34),""))</f>
        <v/>
      </c>
      <c r="K34" s="13" t="str">
        <f aca="false">IF(A34="","",IFERROR('Kopfdaten - Stammdaten'!$B$8/I34,""))</f>
        <v/>
      </c>
      <c r="L34" s="13" t="str">
        <f aca="false">IF(A34="","",IF(F34="","",IF(F34&lt;1,"i.O.","Mangel")))</f>
        <v/>
      </c>
      <c r="M34" s="13" t="str">
        <f aca="false">IF(A34="","",IF(G34="","",IF(G34&gt;=1,"i.O.","Mangel")))</f>
        <v/>
      </c>
      <c r="N34" s="13" t="str">
        <f aca="false">IF(A34="","",IF(OR(I34="",J34=""),"",IF(I34&lt;=J34,"i.O.","Mangel")))</f>
        <v/>
      </c>
      <c r="O34" s="13" t="str">
        <f aca="false">IF(A34="","",IF(COUNTIF(L34:N34,"Mangel")&gt;0,"Mangel",IF(COUNTBLANK(L34:N34)&gt;0,"offen","i.O.")))</f>
        <v/>
      </c>
    </row>
  </sheetData>
  <autoFilter ref="A4:O34"/>
  <mergeCells count="2">
    <mergeCell ref="A1:H1"/>
    <mergeCell ref="A2:H2"/>
  </mergeCells>
  <printOptions headings="false" gridLines="false" gridLinesSet="true" horizontalCentered="false" verticalCentered="false"/>
  <pageMargins left="0.25" right="0.25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&amp;CVDE 0100-600 Prüfprotokoll · Seite &amp;P von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4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7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5"/>
    <col collapsed="false" customWidth="true" hidden="false" outlineLevel="0" max="8" min="8" style="0" width="19"/>
    <col collapsed="false" customWidth="true" hidden="false" outlineLevel="0" max="9" min="9" style="0" width="16"/>
    <col collapsed="false" customWidth="true" hidden="false" outlineLevel="0" max="10" min="10" style="0" width="17"/>
    <col collapsed="false" customWidth="true" hidden="false" outlineLevel="0" max="11" min="11" style="0" width="38"/>
  </cols>
  <sheetData>
    <row r="1" customFormat="false" ht="27.75" hidden="false" customHeight="true" outlineLevel="0" collapsed="false">
      <c r="A1" s="1" t="s">
        <v>65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66</v>
      </c>
      <c r="B2" s="2"/>
      <c r="C2" s="2"/>
      <c r="D2" s="2"/>
      <c r="E2" s="2"/>
      <c r="F2" s="2"/>
      <c r="G2" s="2"/>
      <c r="H2" s="2"/>
    </row>
    <row r="4" customFormat="false" ht="42" hidden="false" customHeight="true" outlineLevel="0" collapsed="false">
      <c r="A4" s="8" t="s">
        <v>26</v>
      </c>
      <c r="B4" s="8" t="s">
        <v>67</v>
      </c>
      <c r="C4" s="8" t="s">
        <v>68</v>
      </c>
      <c r="D4" s="8" t="s">
        <v>69</v>
      </c>
      <c r="E4" s="8" t="s">
        <v>70</v>
      </c>
      <c r="F4" s="8" t="s">
        <v>71</v>
      </c>
      <c r="G4" s="8" t="s">
        <v>72</v>
      </c>
      <c r="H4" s="8" t="s">
        <v>73</v>
      </c>
      <c r="I4" s="8" t="s">
        <v>74</v>
      </c>
      <c r="J4" s="8" t="s">
        <v>75</v>
      </c>
      <c r="K4" s="8" t="s">
        <v>76</v>
      </c>
    </row>
    <row r="5" customFormat="false" ht="25.5" hidden="false" customHeight="true" outlineLevel="0" collapsed="false">
      <c r="A5" s="9"/>
      <c r="B5" s="9"/>
      <c r="C5" s="9"/>
      <c r="D5" s="9"/>
      <c r="E5" s="9"/>
      <c r="F5" s="9"/>
      <c r="G5" s="9"/>
      <c r="H5" s="13" t="str">
        <f aca="false">IF(A5="","",IF(E5="1× IΔn",300,""))</f>
        <v/>
      </c>
      <c r="I5" s="13" t="str">
        <f aca="false">IF(A5="","",IF(OR(G5="",H5=""),"",IF(G5&lt;=H5,"i.O.","Mangel")))</f>
        <v/>
      </c>
      <c r="J5" s="13" t="str">
        <f aca="false">IF(A5="","",IF(I5="","offen",I5))</f>
        <v/>
      </c>
      <c r="K5" s="9"/>
    </row>
    <row r="6" customFormat="false" ht="25.5" hidden="false" customHeight="true" outlineLevel="0" collapsed="false">
      <c r="A6" s="10"/>
      <c r="B6" s="10"/>
      <c r="C6" s="10"/>
      <c r="D6" s="10"/>
      <c r="E6" s="10"/>
      <c r="F6" s="10"/>
      <c r="G6" s="10"/>
      <c r="H6" s="13" t="str">
        <f aca="false">IF(A6="","",IF(E6="1× IΔn",300,""))</f>
        <v/>
      </c>
      <c r="I6" s="13" t="str">
        <f aca="false">IF(A6="","",IF(OR(G6="",H6=""),"",IF(G6&lt;=H6,"i.O.","Mangel")))</f>
        <v/>
      </c>
      <c r="J6" s="13" t="str">
        <f aca="false">IF(A6="","",IF(I6="","offen",I6))</f>
        <v/>
      </c>
      <c r="K6" s="10"/>
    </row>
    <row r="7" customFormat="false" ht="25.5" hidden="false" customHeight="true" outlineLevel="0" collapsed="false">
      <c r="A7" s="9"/>
      <c r="B7" s="9"/>
      <c r="C7" s="9"/>
      <c r="D7" s="9"/>
      <c r="E7" s="9"/>
      <c r="F7" s="9"/>
      <c r="G7" s="9"/>
      <c r="H7" s="13" t="str">
        <f aca="false">IF(A7="","",IF(E7="1× IΔn",300,""))</f>
        <v/>
      </c>
      <c r="I7" s="13" t="str">
        <f aca="false">IF(A7="","",IF(OR(G7="",H7=""),"",IF(G7&lt;=H7,"i.O.","Mangel")))</f>
        <v/>
      </c>
      <c r="J7" s="13" t="str">
        <f aca="false">IF(A7="","",IF(I7="","offen",I7))</f>
        <v/>
      </c>
      <c r="K7" s="9"/>
    </row>
    <row r="8" customFormat="false" ht="25.5" hidden="false" customHeight="true" outlineLevel="0" collapsed="false">
      <c r="A8" s="10"/>
      <c r="B8" s="10"/>
      <c r="C8" s="10"/>
      <c r="D8" s="10"/>
      <c r="E8" s="10"/>
      <c r="F8" s="10"/>
      <c r="G8" s="10"/>
      <c r="H8" s="13" t="str">
        <f aca="false">IF(A8="","",IF(E8="1× IΔn",300,""))</f>
        <v/>
      </c>
      <c r="I8" s="13" t="str">
        <f aca="false">IF(A8="","",IF(OR(G8="",H8=""),"",IF(G8&lt;=H8,"i.O.","Mangel")))</f>
        <v/>
      </c>
      <c r="J8" s="13" t="str">
        <f aca="false">IF(A8="","",IF(I8="","offen",I8))</f>
        <v/>
      </c>
      <c r="K8" s="10"/>
    </row>
    <row r="9" customFormat="false" ht="25.5" hidden="false" customHeight="true" outlineLevel="0" collapsed="false">
      <c r="A9" s="9"/>
      <c r="B9" s="9"/>
      <c r="C9" s="9"/>
      <c r="D9" s="9"/>
      <c r="E9" s="9"/>
      <c r="F9" s="9"/>
      <c r="G9" s="9"/>
      <c r="H9" s="13" t="str">
        <f aca="false">IF(A9="","",IF(E9="1× IΔn",300,""))</f>
        <v/>
      </c>
      <c r="I9" s="13" t="str">
        <f aca="false">IF(A9="","",IF(OR(G9="",H9=""),"",IF(G9&lt;=H9,"i.O.","Mangel")))</f>
        <v/>
      </c>
      <c r="J9" s="13" t="str">
        <f aca="false">IF(A9="","",IF(I9="","offen",I9))</f>
        <v/>
      </c>
      <c r="K9" s="9"/>
    </row>
    <row r="10" customFormat="false" ht="25.5" hidden="false" customHeight="true" outlineLevel="0" collapsed="false">
      <c r="A10" s="10"/>
      <c r="B10" s="10"/>
      <c r="C10" s="10"/>
      <c r="D10" s="10"/>
      <c r="E10" s="10"/>
      <c r="F10" s="10"/>
      <c r="G10" s="10"/>
      <c r="H10" s="13" t="str">
        <f aca="false">IF(A10="","",IF(E10="1× IΔn",300,""))</f>
        <v/>
      </c>
      <c r="I10" s="13" t="str">
        <f aca="false">IF(A10="","",IF(OR(G10="",H10=""),"",IF(G10&lt;=H10,"i.O.","Mangel")))</f>
        <v/>
      </c>
      <c r="J10" s="13" t="str">
        <f aca="false">IF(A10="","",IF(I10="","offen",I10))</f>
        <v/>
      </c>
      <c r="K10" s="10"/>
    </row>
    <row r="11" customFormat="false" ht="25.5" hidden="false" customHeight="true" outlineLevel="0" collapsed="false">
      <c r="A11" s="9"/>
      <c r="B11" s="9"/>
      <c r="C11" s="9"/>
      <c r="D11" s="9"/>
      <c r="E11" s="9"/>
      <c r="F11" s="9"/>
      <c r="G11" s="9"/>
      <c r="H11" s="13" t="str">
        <f aca="false">IF(A11="","",IF(E11="1× IΔn",300,""))</f>
        <v/>
      </c>
      <c r="I11" s="13" t="str">
        <f aca="false">IF(A11="","",IF(OR(G11="",H11=""),"",IF(G11&lt;=H11,"i.O.","Mangel")))</f>
        <v/>
      </c>
      <c r="J11" s="13" t="str">
        <f aca="false">IF(A11="","",IF(I11="","offen",I11))</f>
        <v/>
      </c>
      <c r="K11" s="9"/>
    </row>
    <row r="12" customFormat="false" ht="25.5" hidden="false" customHeight="true" outlineLevel="0" collapsed="false">
      <c r="A12" s="10"/>
      <c r="B12" s="10"/>
      <c r="C12" s="10"/>
      <c r="D12" s="10"/>
      <c r="E12" s="10"/>
      <c r="F12" s="10"/>
      <c r="G12" s="10"/>
      <c r="H12" s="13" t="str">
        <f aca="false">IF(A12="","",IF(E12="1× IΔn",300,""))</f>
        <v/>
      </c>
      <c r="I12" s="13" t="str">
        <f aca="false">IF(A12="","",IF(OR(G12="",H12=""),"",IF(G12&lt;=H12,"i.O.","Mangel")))</f>
        <v/>
      </c>
      <c r="J12" s="13" t="str">
        <f aca="false">IF(A12="","",IF(I12="","offen",I12))</f>
        <v/>
      </c>
      <c r="K12" s="10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13" t="str">
        <f aca="false">IF(A13="","",IF(E13="1× IΔn",300,""))</f>
        <v/>
      </c>
      <c r="I13" s="13" t="str">
        <f aca="false">IF(A13="","",IF(OR(G13="",H13=""),"",IF(G13&lt;=H13,"i.O.","Mangel")))</f>
        <v/>
      </c>
      <c r="J13" s="13" t="str">
        <f aca="false">IF(A13="","",IF(I13="","offen",I13))</f>
        <v/>
      </c>
      <c r="K13" s="9"/>
    </row>
    <row r="14" customFormat="false" ht="25.5" hidden="false" customHeight="true" outlineLevel="0" collapsed="false">
      <c r="A14" s="10"/>
      <c r="B14" s="10"/>
      <c r="C14" s="10"/>
      <c r="D14" s="10"/>
      <c r="E14" s="10"/>
      <c r="F14" s="10"/>
      <c r="G14" s="10"/>
      <c r="H14" s="13" t="str">
        <f aca="false">IF(A14="","",IF(E14="1× IΔn",300,""))</f>
        <v/>
      </c>
      <c r="I14" s="13" t="str">
        <f aca="false">IF(A14="","",IF(OR(G14="",H14=""),"",IF(G14&lt;=H14,"i.O.","Mangel")))</f>
        <v/>
      </c>
      <c r="J14" s="13" t="str">
        <f aca="false">IF(A14="","",IF(I14="","offen",I14))</f>
        <v/>
      </c>
      <c r="K14" s="10"/>
    </row>
    <row r="15" customFormat="false" ht="25.5" hidden="false" customHeight="true" outlineLevel="0" collapsed="false">
      <c r="A15" s="9"/>
      <c r="B15" s="9"/>
      <c r="C15" s="9"/>
      <c r="D15" s="9"/>
      <c r="E15" s="9"/>
      <c r="F15" s="9"/>
      <c r="G15" s="9"/>
      <c r="H15" s="13" t="str">
        <f aca="false">IF(A15="","",IF(E15="1× IΔn",300,""))</f>
        <v/>
      </c>
      <c r="I15" s="13" t="str">
        <f aca="false">IF(A15="","",IF(OR(G15="",H15=""),"",IF(G15&lt;=H15,"i.O.","Mangel")))</f>
        <v/>
      </c>
      <c r="J15" s="13" t="str">
        <f aca="false">IF(A15="","",IF(I15="","offen",I15))</f>
        <v/>
      </c>
      <c r="K15" s="9"/>
    </row>
    <row r="16" customFormat="false" ht="25.5" hidden="false" customHeight="true" outlineLevel="0" collapsed="false">
      <c r="A16" s="10"/>
      <c r="B16" s="10"/>
      <c r="C16" s="10"/>
      <c r="D16" s="10"/>
      <c r="E16" s="10"/>
      <c r="F16" s="10"/>
      <c r="G16" s="10"/>
      <c r="H16" s="13" t="str">
        <f aca="false">IF(A16="","",IF(E16="1× IΔn",300,""))</f>
        <v/>
      </c>
      <c r="I16" s="13" t="str">
        <f aca="false">IF(A16="","",IF(OR(G16="",H16=""),"",IF(G16&lt;=H16,"i.O.","Mangel")))</f>
        <v/>
      </c>
      <c r="J16" s="13" t="str">
        <f aca="false">IF(A16="","",IF(I16="","offen",I16))</f>
        <v/>
      </c>
      <c r="K16" s="10"/>
    </row>
    <row r="17" customFormat="false" ht="25.5" hidden="false" customHeight="true" outlineLevel="0" collapsed="false">
      <c r="A17" s="9"/>
      <c r="B17" s="9"/>
      <c r="C17" s="9"/>
      <c r="D17" s="9"/>
      <c r="E17" s="9"/>
      <c r="F17" s="9"/>
      <c r="G17" s="9"/>
      <c r="H17" s="13" t="str">
        <f aca="false">IF(A17="","",IF(E17="1× IΔn",300,""))</f>
        <v/>
      </c>
      <c r="I17" s="13" t="str">
        <f aca="false">IF(A17="","",IF(OR(G17="",H17=""),"",IF(G17&lt;=H17,"i.O.","Mangel")))</f>
        <v/>
      </c>
      <c r="J17" s="13" t="str">
        <f aca="false">IF(A17="","",IF(I17="","offen",I17))</f>
        <v/>
      </c>
      <c r="K17" s="9"/>
    </row>
    <row r="18" customFormat="false" ht="25.5" hidden="false" customHeight="true" outlineLevel="0" collapsed="false">
      <c r="A18" s="10"/>
      <c r="B18" s="10"/>
      <c r="C18" s="10"/>
      <c r="D18" s="10"/>
      <c r="E18" s="10"/>
      <c r="F18" s="10"/>
      <c r="G18" s="10"/>
      <c r="H18" s="13" t="str">
        <f aca="false">IF(A18="","",IF(E18="1× IΔn",300,""))</f>
        <v/>
      </c>
      <c r="I18" s="13" t="str">
        <f aca="false">IF(A18="","",IF(OR(G18="",H18=""),"",IF(G18&lt;=H18,"i.O.","Mangel")))</f>
        <v/>
      </c>
      <c r="J18" s="13" t="str">
        <f aca="false">IF(A18="","",IF(I18="","offen",I18))</f>
        <v/>
      </c>
      <c r="K18" s="10"/>
    </row>
    <row r="19" customFormat="false" ht="25.5" hidden="false" customHeight="true" outlineLevel="0" collapsed="false">
      <c r="A19" s="9"/>
      <c r="B19" s="9"/>
      <c r="C19" s="9"/>
      <c r="D19" s="9"/>
      <c r="E19" s="9"/>
      <c r="F19" s="9"/>
      <c r="G19" s="9"/>
      <c r="H19" s="13" t="str">
        <f aca="false">IF(A19="","",IF(E19="1× IΔn",300,""))</f>
        <v/>
      </c>
      <c r="I19" s="13" t="str">
        <f aca="false">IF(A19="","",IF(OR(G19="",H19=""),"",IF(G19&lt;=H19,"i.O.","Mangel")))</f>
        <v/>
      </c>
      <c r="J19" s="13" t="str">
        <f aca="false">IF(A19="","",IF(I19="","offen",I19))</f>
        <v/>
      </c>
      <c r="K19" s="9"/>
    </row>
    <row r="20" customFormat="false" ht="25.5" hidden="false" customHeight="true" outlineLevel="0" collapsed="false">
      <c r="A20" s="10"/>
      <c r="B20" s="10"/>
      <c r="C20" s="10"/>
      <c r="D20" s="10"/>
      <c r="E20" s="10"/>
      <c r="F20" s="10"/>
      <c r="G20" s="10"/>
      <c r="H20" s="13" t="str">
        <f aca="false">IF(A20="","",IF(E20="1× IΔn",300,""))</f>
        <v/>
      </c>
      <c r="I20" s="13" t="str">
        <f aca="false">IF(A20="","",IF(OR(G20="",H20=""),"",IF(G20&lt;=H20,"i.O.","Mangel")))</f>
        <v/>
      </c>
      <c r="J20" s="13" t="str">
        <f aca="false">IF(A20="","",IF(I20="","offen",I20))</f>
        <v/>
      </c>
      <c r="K20" s="10"/>
    </row>
    <row r="21" customFormat="false" ht="25.5" hidden="false" customHeight="true" outlineLevel="0" collapsed="false">
      <c r="A21" s="9"/>
      <c r="B21" s="9"/>
      <c r="C21" s="9"/>
      <c r="D21" s="9"/>
      <c r="E21" s="9"/>
      <c r="F21" s="9"/>
      <c r="G21" s="9"/>
      <c r="H21" s="13" t="str">
        <f aca="false">IF(A21="","",IF(E21="1× IΔn",300,""))</f>
        <v/>
      </c>
      <c r="I21" s="13" t="str">
        <f aca="false">IF(A21="","",IF(OR(G21="",H21=""),"",IF(G21&lt;=H21,"i.O.","Mangel")))</f>
        <v/>
      </c>
      <c r="J21" s="13" t="str">
        <f aca="false">IF(A21="","",IF(I21="","offen",I21))</f>
        <v/>
      </c>
      <c r="K21" s="9"/>
    </row>
    <row r="22" customFormat="false" ht="25.5" hidden="false" customHeight="true" outlineLevel="0" collapsed="false">
      <c r="A22" s="10"/>
      <c r="B22" s="10"/>
      <c r="C22" s="10"/>
      <c r="D22" s="10"/>
      <c r="E22" s="10"/>
      <c r="F22" s="10"/>
      <c r="G22" s="10"/>
      <c r="H22" s="13" t="str">
        <f aca="false">IF(A22="","",IF(E22="1× IΔn",300,""))</f>
        <v/>
      </c>
      <c r="I22" s="13" t="str">
        <f aca="false">IF(A22="","",IF(OR(G22="",H22=""),"",IF(G22&lt;=H22,"i.O.","Mangel")))</f>
        <v/>
      </c>
      <c r="J22" s="13" t="str">
        <f aca="false">IF(A22="","",IF(I22="","offen",I22))</f>
        <v/>
      </c>
      <c r="K22" s="10"/>
    </row>
    <row r="23" customFormat="false" ht="25.5" hidden="false" customHeight="true" outlineLevel="0" collapsed="false">
      <c r="A23" s="9"/>
      <c r="B23" s="9"/>
      <c r="C23" s="9"/>
      <c r="D23" s="9"/>
      <c r="E23" s="9"/>
      <c r="F23" s="9"/>
      <c r="G23" s="9"/>
      <c r="H23" s="13" t="str">
        <f aca="false">IF(A23="","",IF(E23="1× IΔn",300,""))</f>
        <v/>
      </c>
      <c r="I23" s="13" t="str">
        <f aca="false">IF(A23="","",IF(OR(G23="",H23=""),"",IF(G23&lt;=H23,"i.O.","Mangel")))</f>
        <v/>
      </c>
      <c r="J23" s="13" t="str">
        <f aca="false">IF(A23="","",IF(I23="","offen",I23))</f>
        <v/>
      </c>
      <c r="K23" s="9"/>
    </row>
    <row r="24" customFormat="false" ht="25.5" hidden="false" customHeight="true" outlineLevel="0" collapsed="false">
      <c r="A24" s="10"/>
      <c r="B24" s="10"/>
      <c r="C24" s="10"/>
      <c r="D24" s="10"/>
      <c r="E24" s="10"/>
      <c r="F24" s="10"/>
      <c r="G24" s="10"/>
      <c r="H24" s="13" t="str">
        <f aca="false">IF(A24="","",IF(E24="1× IΔn",300,""))</f>
        <v/>
      </c>
      <c r="I24" s="13" t="str">
        <f aca="false">IF(A24="","",IF(OR(G24="",H24=""),"",IF(G24&lt;=H24,"i.O.","Mangel")))</f>
        <v/>
      </c>
      <c r="J24" s="13" t="str">
        <f aca="false">IF(A24="","",IF(I24="","offen",I24))</f>
        <v/>
      </c>
      <c r="K24" s="10"/>
    </row>
  </sheetData>
  <autoFilter ref="A4:K24"/>
  <mergeCells count="2">
    <mergeCell ref="A1:H1"/>
    <mergeCell ref="A2:H2"/>
  </mergeCells>
  <dataValidations count="2">
    <dataValidation allowBlank="false" errorStyle="stop" operator="between" showDropDown="false" showErrorMessage="false" showInputMessage="false" sqref="C5:C24" type="list">
      <formula1>"A,AC,F,B"</formula1>
      <formula2>0</formula2>
    </dataValidation>
    <dataValidation allowBlank="false" errorStyle="stop" operator="between" showDropDown="false" showErrorMessage="false" showInputMessage="false" sqref="E5:E24" type="list">
      <formula1>"0,5× IΔn,1× IΔn,5× IΔn"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&amp;CVDE 0100-600 Prüfprotokoll · Seite &amp;P von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3" min="3" style="0" width="34"/>
    <col collapsed="false" customWidth="true" hidden="false" outlineLevel="0" max="4" min="4" style="0" width="19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8" min="7" style="0" width="20"/>
  </cols>
  <sheetData>
    <row r="1" customFormat="false" ht="27.75" hidden="false" customHeight="true" outlineLevel="0" collapsed="false">
      <c r="A1" s="1" t="s">
        <v>77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78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79</v>
      </c>
      <c r="B4" s="3"/>
      <c r="C4" s="3"/>
      <c r="D4" s="3"/>
      <c r="E4" s="3"/>
      <c r="F4" s="3"/>
      <c r="G4" s="3"/>
      <c r="H4" s="3"/>
    </row>
    <row r="5" customFormat="false" ht="42" hidden="false" customHeight="true" outlineLevel="0" collapsed="false">
      <c r="A5" s="8" t="s">
        <v>80</v>
      </c>
      <c r="B5" s="8" t="s">
        <v>81</v>
      </c>
      <c r="C5" s="8" t="s">
        <v>82</v>
      </c>
      <c r="D5" s="8" t="s">
        <v>31</v>
      </c>
      <c r="E5" s="8" t="s">
        <v>32</v>
      </c>
      <c r="F5" s="8" t="s">
        <v>33</v>
      </c>
      <c r="G5" s="8" t="s">
        <v>83</v>
      </c>
      <c r="H5" s="8" t="s">
        <v>29</v>
      </c>
    </row>
    <row r="6" customFormat="false" ht="25.5" hidden="false" customHeight="true" outlineLevel="0" collapsed="false">
      <c r="A6" s="10"/>
      <c r="B6" s="10"/>
      <c r="C6" s="10"/>
      <c r="D6" s="10"/>
      <c r="E6" s="15"/>
      <c r="F6" s="15"/>
      <c r="G6" s="15"/>
      <c r="H6" s="10"/>
    </row>
    <row r="7" customFormat="false" ht="25.5" hidden="false" customHeight="true" outlineLevel="0" collapsed="false">
      <c r="A7" s="9"/>
      <c r="B7" s="9"/>
      <c r="C7" s="9"/>
      <c r="D7" s="9"/>
      <c r="E7" s="16"/>
      <c r="F7" s="16"/>
      <c r="G7" s="16"/>
      <c r="H7" s="9"/>
    </row>
    <row r="8" customFormat="false" ht="25.5" hidden="false" customHeight="true" outlineLevel="0" collapsed="false">
      <c r="A8" s="10"/>
      <c r="B8" s="10"/>
      <c r="C8" s="10"/>
      <c r="D8" s="10"/>
      <c r="E8" s="15"/>
      <c r="F8" s="15"/>
      <c r="G8" s="15"/>
      <c r="H8" s="10"/>
    </row>
    <row r="9" customFormat="false" ht="25.5" hidden="false" customHeight="true" outlineLevel="0" collapsed="false">
      <c r="A9" s="9"/>
      <c r="B9" s="9"/>
      <c r="C9" s="9"/>
      <c r="D9" s="9"/>
      <c r="E9" s="16"/>
      <c r="F9" s="16"/>
      <c r="G9" s="16"/>
      <c r="H9" s="9"/>
    </row>
    <row r="10" customFormat="false" ht="25.5" hidden="false" customHeight="true" outlineLevel="0" collapsed="false">
      <c r="A10" s="10"/>
      <c r="B10" s="10"/>
      <c r="C10" s="10"/>
      <c r="D10" s="10"/>
      <c r="E10" s="15"/>
      <c r="F10" s="15"/>
      <c r="G10" s="15"/>
      <c r="H10" s="10"/>
    </row>
    <row r="11" customFormat="false" ht="25.5" hidden="false" customHeight="true" outlineLevel="0" collapsed="false">
      <c r="A11" s="9"/>
      <c r="B11" s="9"/>
      <c r="C11" s="9"/>
      <c r="D11" s="9"/>
      <c r="E11" s="16"/>
      <c r="F11" s="16"/>
      <c r="G11" s="16"/>
      <c r="H11" s="9"/>
    </row>
    <row r="12" customFormat="false" ht="25.5" hidden="false" customHeight="true" outlineLevel="0" collapsed="false">
      <c r="A12" s="10"/>
      <c r="B12" s="10"/>
      <c r="C12" s="10"/>
      <c r="D12" s="10"/>
      <c r="E12" s="15"/>
      <c r="F12" s="15"/>
      <c r="G12" s="15"/>
      <c r="H12" s="10"/>
    </row>
    <row r="13" customFormat="false" ht="25.5" hidden="false" customHeight="true" outlineLevel="0" collapsed="false">
      <c r="A13" s="9"/>
      <c r="B13" s="9"/>
      <c r="C13" s="9"/>
      <c r="D13" s="9"/>
      <c r="E13" s="16"/>
      <c r="F13" s="16"/>
      <c r="G13" s="16"/>
      <c r="H13" s="9"/>
    </row>
    <row r="14" customFormat="false" ht="25.5" hidden="false" customHeight="true" outlineLevel="0" collapsed="false">
      <c r="A14" s="10"/>
      <c r="B14" s="10"/>
      <c r="C14" s="10"/>
      <c r="D14" s="10"/>
      <c r="E14" s="15"/>
      <c r="F14" s="15"/>
      <c r="G14" s="15"/>
      <c r="H14" s="10"/>
    </row>
    <row r="15" customFormat="false" ht="25.5" hidden="false" customHeight="true" outlineLevel="0" collapsed="false">
      <c r="A15" s="9"/>
      <c r="B15" s="9"/>
      <c r="C15" s="9"/>
      <c r="D15" s="9"/>
      <c r="E15" s="16"/>
      <c r="F15" s="16"/>
      <c r="G15" s="16"/>
      <c r="H15" s="9"/>
    </row>
    <row r="18" customFormat="false" ht="15" hidden="false" customHeight="false" outlineLevel="0" collapsed="false">
      <c r="A18" s="3" t="s">
        <v>84</v>
      </c>
      <c r="B18" s="3"/>
      <c r="C18" s="3"/>
      <c r="D18" s="3"/>
      <c r="E18" s="3"/>
      <c r="F18" s="3"/>
      <c r="G18" s="3"/>
      <c r="H18" s="3"/>
    </row>
    <row r="19" customFormat="false" ht="15" hidden="false" customHeight="false" outlineLevel="0" collapsed="false">
      <c r="A19" s="4" t="s">
        <v>85</v>
      </c>
      <c r="B19" s="5" t="n">
        <f aca="false">COUNTIF(H6:H15,"&lt;&gt;")</f>
        <v>0</v>
      </c>
      <c r="D19" s="4" t="s">
        <v>86</v>
      </c>
      <c r="E19" s="5" t="n">
        <f aca="false">COUNTIF(H6:H15,"offen")</f>
        <v>0</v>
      </c>
    </row>
    <row r="20" customFormat="false" ht="15" hidden="false" customHeight="false" outlineLevel="0" collapsed="false">
      <c r="A20" s="4" t="s">
        <v>87</v>
      </c>
      <c r="B20" s="5"/>
      <c r="D20" s="4" t="s">
        <v>88</v>
      </c>
      <c r="E20" s="6"/>
    </row>
    <row r="22" customFormat="false" ht="15" hidden="false" customHeight="false" outlineLevel="0" collapsed="false">
      <c r="A22" s="4" t="s">
        <v>89</v>
      </c>
      <c r="B22" s="5"/>
      <c r="C22" s="5"/>
    </row>
    <row r="23" customFormat="false" ht="15" hidden="false" customHeight="false" outlineLevel="0" collapsed="false">
      <c r="A23" s="4" t="s">
        <v>90</v>
      </c>
      <c r="B23" s="17"/>
      <c r="C23" s="17"/>
      <c r="D23" s="17"/>
      <c r="E23" s="17"/>
      <c r="F23" s="17"/>
      <c r="G23" s="17"/>
      <c r="H23" s="17"/>
    </row>
    <row r="24" customFormat="false" ht="15" hidden="false" customHeight="false" outlineLevel="0" collapsed="false">
      <c r="B24" s="17"/>
      <c r="C24" s="17"/>
      <c r="D24" s="17"/>
      <c r="E24" s="17"/>
      <c r="F24" s="17"/>
      <c r="G24" s="17"/>
      <c r="H24" s="17"/>
    </row>
    <row r="25" customFormat="false" ht="15" hidden="false" customHeight="false" outlineLevel="0" collapsed="false">
      <c r="B25" s="17"/>
      <c r="C25" s="17"/>
      <c r="D25" s="17"/>
      <c r="E25" s="17"/>
      <c r="F25" s="17"/>
      <c r="G25" s="17"/>
      <c r="H25" s="17"/>
    </row>
    <row r="28" customFormat="false" ht="15" hidden="false" customHeight="false" outlineLevel="0" collapsed="false">
      <c r="A28" s="3" t="s">
        <v>91</v>
      </c>
      <c r="B28" s="3"/>
      <c r="C28" s="3"/>
      <c r="D28" s="3"/>
      <c r="E28" s="3"/>
      <c r="F28" s="3"/>
      <c r="G28" s="3"/>
      <c r="H28" s="3"/>
    </row>
    <row r="29" customFormat="false" ht="15" hidden="false" customHeight="false" outlineLevel="0" collapsed="false">
      <c r="A29" s="18" t="s">
        <v>92</v>
      </c>
      <c r="B29" s="18"/>
      <c r="C29" s="18"/>
      <c r="D29" s="18"/>
      <c r="E29" s="18" t="s">
        <v>93</v>
      </c>
      <c r="F29" s="18"/>
      <c r="G29" s="18"/>
      <c r="H29" s="18"/>
    </row>
    <row r="30" customFormat="false" ht="15" hidden="false" customHeight="false" outlineLevel="0" collapsed="false">
      <c r="A30" s="19" t="s">
        <v>94</v>
      </c>
      <c r="B30" s="19"/>
      <c r="C30" s="19"/>
      <c r="D30" s="19"/>
      <c r="E30" s="19" t="s">
        <v>94</v>
      </c>
      <c r="F30" s="19"/>
      <c r="G30" s="19"/>
      <c r="H30" s="19"/>
    </row>
    <row r="31" customFormat="false" ht="15" hidden="false" customHeight="false" outlineLevel="0" collapsed="false">
      <c r="A31" s="19" t="s">
        <v>95</v>
      </c>
      <c r="B31" s="19"/>
      <c r="C31" s="19"/>
      <c r="D31" s="19"/>
      <c r="E31" s="19" t="s">
        <v>95</v>
      </c>
      <c r="F31" s="19"/>
      <c r="G31" s="19"/>
      <c r="H31" s="19"/>
    </row>
    <row r="32" customFormat="false" ht="15" hidden="false" customHeight="false" outlineLevel="0" collapsed="false">
      <c r="A32" s="20"/>
      <c r="B32" s="20"/>
      <c r="C32" s="20"/>
      <c r="D32" s="20"/>
      <c r="E32" s="20"/>
      <c r="F32" s="20"/>
      <c r="G32" s="20"/>
      <c r="H32" s="20"/>
    </row>
    <row r="33" customFormat="false" ht="15" hidden="false" customHeight="false" outlineLevel="0" collapsed="false">
      <c r="A33" s="19" t="s">
        <v>96</v>
      </c>
      <c r="B33" s="19"/>
      <c r="C33" s="19"/>
      <c r="D33" s="19"/>
      <c r="E33" s="19" t="s">
        <v>96</v>
      </c>
      <c r="F33" s="19"/>
      <c r="G33" s="19"/>
      <c r="H33" s="19"/>
    </row>
  </sheetData>
  <mergeCells count="15">
    <mergeCell ref="A1:H1"/>
    <mergeCell ref="A2:H2"/>
    <mergeCell ref="A4:H4"/>
    <mergeCell ref="A18:H18"/>
    <mergeCell ref="B22:C22"/>
    <mergeCell ref="B23:H25"/>
    <mergeCell ref="A28:H28"/>
    <mergeCell ref="A29:D29"/>
    <mergeCell ref="E29:H29"/>
    <mergeCell ref="A30:D30"/>
    <mergeCell ref="E30:H30"/>
    <mergeCell ref="A31:D31"/>
    <mergeCell ref="E31:H31"/>
    <mergeCell ref="A33:D33"/>
    <mergeCell ref="E33:H33"/>
  </mergeCells>
  <dataValidations count="3">
    <dataValidation allowBlank="false" errorStyle="stop" operator="between" showDropDown="false" showErrorMessage="false" showInputMessage="false" sqref="H6:H15" type="list">
      <formula1>"offen,in Bearbeitung,erledigt"</formula1>
      <formula2>0</formula2>
    </dataValidation>
    <dataValidation allowBlank="false" errorStyle="stop" operator="between" showDropDown="false" showErrorMessage="false" showInputMessage="false" sqref="B22" type="list">
      <formula1>"Freigegeben,Freigegeben mit Auflagen,Nicht freigegeben"</formula1>
      <formula2>0</formula2>
    </dataValidation>
    <dataValidation allowBlank="false" errorStyle="stop" operator="between" showDropDown="false" showErrorMessage="false" showInputMessage="false" sqref="B20" type="list">
      <formula1>"Ja,Nein"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&amp;CVDE 0100-600 Prüfprotokoll ·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2026-08-30T08:14:38Z</dcterms:created>
  <dc:creator>openpyxl</dc:creator>
  <dc:description/>
  <dc:language>en-US</dc:language>
  <cp:lastModifiedBy/>
  <dcterms:modified xsi:type="dcterms:W3CDTF">2026-08-30T08:14:38Z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