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_Dashboard" sheetId="1" state="visible" r:id="rId2"/>
    <sheet name="1_Stammdaten" sheetId="2" state="visible" r:id="rId3"/>
    <sheet name="2_Rollen-Rechte-Matrix" sheetId="3" state="visible" r:id="rId4"/>
    <sheet name="3_Genehmigungsprozess" sheetId="4" state="visible" r:id="rId5"/>
    <sheet name="4_Rezertifizierung" sheetId="5" state="visible" r:id="rId6"/>
    <sheet name="5_Entzug-Offboarding" sheetId="6" state="visible" r:id="rId7"/>
    <sheet name="6_Sonderrechte-Register" sheetId="7" state="visible" r:id="rId8"/>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<sst xmlns="http://schemas.openxmlformats.org/spreadsheetml/2006/main" count="540" uniqueCount="406">
  <si>
    <t xml:space="preserve">BERECHTIGUNGSKONZEPT – DASHBOARD</t>
  </si>
  <si>
    <t xml:space="preserve">Übersicht | Schnell-Navigation | Kerndaten | Ampelstatus</t>
  </si>
  <si>
    <t xml:space="preserve">  TABELLENBLÄTTER – NAVIGATION</t>
  </si>
  <si>
    <t xml:space="preserve">1_Stammdaten</t>
  </si>
  <si>
    <t xml:space="preserve">Dokumentenstammdaten, Zielsetzung, Geltungsbereich, Grundsätze, Verantwortliche, Funktionstrennung</t>
  </si>
  <si>
    <t xml:space="preserve">2_Rollen-Rechte-Matrix</t>
  </si>
  <si>
    <t xml:space="preserve">Vollständige Rollen- und Rechte-Matrix mit Schutzbedarf, Genehmiger und Rezertifizierungsstatus</t>
  </si>
  <si>
    <t xml:space="preserve">3_Genehmigungsprozess</t>
  </si>
  <si>
    <t xml:space="preserve">Prozessablauf Antragsworkflow und Log aller Berechtigungsanträge mit Entscheidung</t>
  </si>
  <si>
    <t xml:space="preserve">4_Rezertifizierung</t>
  </si>
  <si>
    <t xml:space="preserve">Prüfintervalle nach Schutzbedarf und Log aller durchgeführten Rezertifizierungen</t>
  </si>
  <si>
    <t xml:space="preserve">5_Entzug-Offboarding</t>
  </si>
  <si>
    <t xml:space="preserve">Checkliste und Log für den Entzug von Berechtigungen bei Austritt oder Rollenwechsel</t>
  </si>
  <si>
    <t xml:space="preserve">6_Sonderrechte-Register</t>
  </si>
  <si>
    <t xml:space="preserve">Register aller Sonderberechtigungen mit Begründung, Genehmiger, Frist und Protokoll</t>
  </si>
  <si>
    <t xml:space="preserve">  KERNDATEN</t>
  </si>
  <si>
    <t xml:space="preserve">Kennzahl</t>
  </si>
  <si>
    <t xml:space="preserve">Wert</t>
  </si>
  <si>
    <t xml:space="preserve">Gesamtanzahl Rollen</t>
  </si>
  <si>
    <t xml:space="preserve">Anträge gesamt</t>
  </si>
  <si>
    <t xml:space="preserve">Hoch / Kritisch</t>
  </si>
  <si>
    <t xml:space="preserve">Davon genehmigt</t>
  </si>
  <si>
    <t xml:space="preserve">Befristete Rollen</t>
  </si>
  <si>
    <t xml:space="preserve">Davon abgelehnt</t>
  </si>
  <si>
    <t xml:space="preserve">Rezertifizierungen</t>
  </si>
  <si>
    <t xml:space="preserve">Bestätigt</t>
  </si>
  <si>
    <t xml:space="preserve">Entzüge / Ablauf</t>
  </si>
  <si>
    <t xml:space="preserve">Sonderrechte aktiv</t>
  </si>
  <si>
    <t xml:space="preserve">  BERECHTIGUNGSKONZEPT IN 5 SCHRITTEN</t>
  </si>
  <si>
    <t xml:space="preserve">1  Schutzbedarf</t>
  </si>
  <si>
    <t xml:space="preserve">Systeme, Daten und Kritikalität bewerten</t>
  </si>
  <si>
    <t xml:space="preserve">2  Rollenmodell</t>
  </si>
  <si>
    <t xml:space="preserve">Funktionen statt Einzelrechten definieren</t>
  </si>
  <si>
    <t xml:space="preserve">3  Rechtevergabe</t>
  </si>
  <si>
    <t xml:space="preserve">Least Privilege &amp; Need-to-know anwenden</t>
  </si>
  <si>
    <t xml:space="preserve">4  Freigaben</t>
  </si>
  <si>
    <t xml:space="preserve">Workflow, Vier-Augen-Prinzip einhalten</t>
  </si>
  <si>
    <t xml:space="preserve">5  Kontrolle</t>
  </si>
  <si>
    <t xml:space="preserve">Rezertifizierung und Entzug durchführen</t>
  </si>
  <si>
    <t xml:space="preserve">Ein wirksames Berechtigungskonzept verbindet Organisation, Technik und regelmäßige Prüfung. Ziel: Mitarbeitende erhalten genau die Rechte, die sie für ihre Aufgabe benötigen – nicht mehr und nicht weniger.</t>
  </si>
  <si>
    <t xml:space="preserve">BERECHTIGUNGSKONZEPT</t>
  </si>
  <si>
    <t xml:space="preserve">Vorlage zur Verwaltung von Zugriffsrechten – Version kontrolliert &amp; auditierbar</t>
  </si>
  <si>
    <t xml:space="preserve">  1. DOKUMENTENSTAMMDATEN</t>
  </si>
  <si>
    <t xml:space="preserve">Dokument / Bezeichnung</t>
  </si>
  <si>
    <t xml:space="preserve">[System/Anwendung/Ordnerstruktur]</t>
  </si>
  <si>
    <t xml:space="preserve">Version</t>
  </si>
  <si>
    <t xml:space="preserve">1.0</t>
  </si>
  <si>
    <t xml:space="preserve">Status</t>
  </si>
  <si>
    <t xml:space="preserve">Entwurf</t>
  </si>
  <si>
    <t xml:space="preserve">Verantwortlich (Rolle/Abt.)</t>
  </si>
  <si>
    <t xml:space="preserve">[Rolle oder Abteilung]</t>
  </si>
  <si>
    <t xml:space="preserve">Freigegeben durch</t>
  </si>
  <si>
    <t xml:space="preserve">[Fachbereich / IT / Datenschutz / GL]</t>
  </si>
  <si>
    <t xml:space="preserve">Gültig ab</t>
  </si>
  <si>
    <t xml:space="preserve">[Datum eintragen]</t>
  </si>
  <si>
    <t xml:space="preserve">Prüfintervall</t>
  </si>
  <si>
    <t xml:space="preserve">Quartalsweise</t>
  </si>
  <si>
    <t xml:space="preserve">Letzte Prüfung</t>
  </si>
  <si>
    <t xml:space="preserve">Nächste Prüfung</t>
  </si>
  <si>
    <t xml:space="preserve">Ablageort / Versionskontrolle</t>
  </si>
  <si>
    <t xml:space="preserve">[Pfad / System]</t>
  </si>
  <si>
    <t xml:space="preserve">  2. ZIELSETZUNG</t>
  </si>
  <si>
    <t xml:space="preserve">Dieses Berechtigungskonzept regelt die Vergabe, Änderung, Prüfung und Entziehung von Zugriffsrechten. Ziel ist ein nachvollziehbarer, rollenbasierter und risikoangemessener Zugriff auf Informationen und Funktionen. Mitarbeitende erhalten genau die Rechte, die sie für ihre Aufgabe benötigen – nicht mehr und nicht weniger.</t>
  </si>
  <si>
    <t xml:space="preserve">  3. GELTUNGSBEREICH</t>
  </si>
  <si>
    <t xml:space="preserve">Betroffene Systeme</t>
  </si>
  <si>
    <t xml:space="preserve">ERP, CRM, HR-System, DMS, Fileserver, Cloud-Anwendungen</t>
  </si>
  <si>
    <t xml:space="preserve">Betroffene Daten</t>
  </si>
  <si>
    <t xml:space="preserve">Personenbezogene Daten, Finanzdaten, Vertragsdaten, technische Unterlagen</t>
  </si>
  <si>
    <t xml:space="preserve">Betroffene Nutzergruppen</t>
  </si>
  <si>
    <t xml:space="preserve">Mitarbeitende, Führungskräfte, Externe / Dienstleister, Administratoren</t>
  </si>
  <si>
    <t xml:space="preserve">Ausnahmen / Abgrenzungen</t>
  </si>
  <si>
    <t xml:space="preserve">[Hier ggf. explizit ausgeschlossene Systeme oder Bereiche eintragen]</t>
  </si>
  <si>
    <t xml:space="preserve">  4. ROLLEN UND VERANTWORTLICHKEITEN</t>
  </si>
  <si>
    <t xml:space="preserve">Fachbereich</t>
  </si>
  <si>
    <t xml:space="preserve">Definiert fachlichen Bedarf, prüft Angemessenheit der Berechtigungen</t>
  </si>
  <si>
    <t xml:space="preserve">IT / Systemadministration</t>
  </si>
  <si>
    <t xml:space="preserve">Setzt genehmigte Rechte technisch um, dokumentiert Änderungen</t>
  </si>
  <si>
    <t xml:space="preserve">Informationssicherheit / DSB</t>
  </si>
  <si>
    <t xml:space="preserve">Prüft kritische Rollen, Sonderrechte und datenschutzrelevante Aspekte</t>
  </si>
  <si>
    <t xml:space="preserve">Führungskraft / Vorgesetzte/r</t>
  </si>
  <si>
    <t xml:space="preserve">Beantragt, bestätigt und entzieht Rechte bei Rollenwechsel oder Austritt</t>
  </si>
  <si>
    <t xml:space="preserve">Gesamtverantwortung</t>
  </si>
  <si>
    <t xml:space="preserve">[System- oder Prozessverantwortung – Rolle eintragen]</t>
  </si>
  <si>
    <t xml:space="preserve">  5. GRUNDSÄTZE DER RECHTEVERGABE</t>
  </si>
  <si>
    <t xml:space="preserve">  1.  Minimalprinzip (Least Privilege): Nur die für die Aufgabe unbedingt erforderlichen Rechte werden vergeben.</t>
  </si>
  <si>
    <t xml:space="preserve">  2.  Need-to-know: Zugriff nur auf Informationen, die für die jeweilige Tätigkeit notwendig sind.</t>
  </si>
  <si>
    <t xml:space="preserve">  3.  Befristung: Sonderrechte und projektbezogene Berechtigungen werden grundsätzlich befristet vergeben.</t>
  </si>
  <si>
    <t xml:space="preserve">  4.  Kein gemeinsames Konto: Personenbezogene Konten dürfen nicht gemeinsam genutzt werden.</t>
  </si>
  <si>
    <t xml:space="preserve">  5.  Vier-Augen-Prinzip: Kritische Rechte und Sonderberechtigungen benötigen eine Zusatzfreigabe.</t>
  </si>
  <si>
    <t xml:space="preserve">  6.  Funktionstrennung (Segregation of Duties): Unzulässige Rechtekombinationen (z. B. Bestellung + Zahlungsfreigabe) sind explizit verboten.</t>
  </si>
  <si>
    <t xml:space="preserve">  7.  Regelmäßige Überprüfung: Alle aktiven Berechtigungen werden im definierten Prüfintervall rezertifiziert.</t>
  </si>
  <si>
    <t xml:space="preserve">  6. VERBOTENE RECHTEKOMBINATIONEN (FUNKTIONSTRENNUNG)</t>
  </si>
  <si>
    <t xml:space="preserve">Recht / Funktion A</t>
  </si>
  <si>
    <t xml:space="preserve">Recht / Funktion B</t>
  </si>
  <si>
    <t xml:space="preserve">Begründung</t>
  </si>
  <si>
    <t xml:space="preserve">Ausnahme möglich?</t>
  </si>
  <si>
    <t xml:space="preserve">Bestellung / Beschaffung</t>
  </si>
  <si>
    <t xml:space="preserve">Zahlungsfreigabe</t>
  </si>
  <si>
    <t xml:space="preserve">Fraud-Prävention, keine Selbstgenehmigung</t>
  </si>
  <si>
    <t xml:space="preserve">Nein</t>
  </si>
  <si>
    <t xml:space="preserve">Stammdatenpflege (Lieferanten)</t>
  </si>
  <si>
    <t xml:space="preserve">Rechnungsfreigabe</t>
  </si>
  <si>
    <t xml:space="preserve">Manipulationsgefahr Stammdaten + Zahlung</t>
  </si>
  <si>
    <t xml:space="preserve">Personalanlage / Onboarding</t>
  </si>
  <si>
    <t xml:space="preserve">Gehaltsfreigabe</t>
  </si>
  <si>
    <t xml:space="preserve">Gehaltsmanipulation verhindern</t>
  </si>
  <si>
    <t xml:space="preserve">Buchung von Geschäftsvorfällen</t>
  </si>
  <si>
    <t xml:space="preserve">Freigabe / Genehmigung</t>
  </si>
  <si>
    <t xml:space="preserve">Vier-Augen-Prinzip in Finanzbuchhaltung</t>
  </si>
  <si>
    <t xml:space="preserve">Nur mit Dokumentation</t>
  </si>
  <si>
    <t xml:space="preserve">Zugang zu Produktivsystemen</t>
  </si>
  <si>
    <t xml:space="preserve">Änderung von Protokolldateien</t>
  </si>
  <si>
    <t xml:space="preserve">Log-Integrität sicherstellen</t>
  </si>
  <si>
    <t xml:space="preserve">[weitere Kombination eintragen]</t>
  </si>
  <si>
    <t xml:space="preserve">[zweite Funktion]</t>
  </si>
  <si>
    <t xml:space="preserve">[Begründung]</t>
  </si>
  <si>
    <t xml:space="preserve">[Ja / Nein]</t>
  </si>
  <si>
    <t xml:space="preserve">Hinweis: Diese Tabelle ist Bestandteil des Berechtigungskonzepts. Änderungen bedürfen der Freigabe gemäß Abschnitt 4.</t>
  </si>
  <si>
    <t xml:space="preserve">ROLLEN- UND RECHTE-MATRIX</t>
  </si>
  <si>
    <t xml:space="preserve">Kernbestandteil des Berechtigungskonzepts | Versioniert und freigegeben gemäß Stammdaten-Blatt</t>
  </si>
  <si>
    <t xml:space="preserve">Rolle / Funktion</t>
  </si>
  <si>
    <t xml:space="preserve">System / Anwendung</t>
  </si>
  <si>
    <t xml:space="preserve">Berechtigungsniveau</t>
  </si>
  <si>
    <t xml:space="preserve">Genehmiger</t>
  </si>
  <si>
    <t xml:space="preserve">Gültig bis / befristet</t>
  </si>
  <si>
    <t xml:space="preserve">Besondere Auflagen / Einschränkungen</t>
  </si>
  <si>
    <t xml:space="preserve">Schutzbedarf</t>
  </si>
  <si>
    <t xml:space="preserve">Letzte Rezertifizierung</t>
  </si>
  <si>
    <t xml:space="preserve">Vertrieb Innendienst</t>
  </si>
  <si>
    <t xml:space="preserve">CRM – Kundenstammdaten</t>
  </si>
  <si>
    <t xml:space="preserve">Lesen, Bearbeiten</t>
  </si>
  <si>
    <t xml:space="preserve">Vertriebsleitung</t>
  </si>
  <si>
    <t xml:space="preserve">Unbefristet</t>
  </si>
  <si>
    <t xml:space="preserve">Kein Export des Gesamtdatenbestands; keine Massenkopie</t>
  </si>
  <si>
    <t xml:space="preserve">Normal</t>
  </si>
  <si>
    <t xml:space="preserve">Aktiv</t>
  </si>
  <si>
    <t xml:space="preserve">[Datum]</t>
  </si>
  <si>
    <t xml:space="preserve">Personalverwaltung</t>
  </si>
  <si>
    <t xml:space="preserve">HR-System – Mitarbeiterdaten</t>
  </si>
  <si>
    <t xml:space="preserve">Lesen, Bearbeiten, Anlegen</t>
  </si>
  <si>
    <t xml:space="preserve">HR-Leitung</t>
  </si>
  <si>
    <t xml:space="preserve">Besonders schützenswerte Daten nur für benannte Rollen; Zugriff protokollieren</t>
  </si>
  <si>
    <t xml:space="preserve">Hoch</t>
  </si>
  <si>
    <t xml:space="preserve">Buchhaltung</t>
  </si>
  <si>
    <t xml:space="preserve">ERP – Rechnungen &amp; Buchungen</t>
  </si>
  <si>
    <t xml:space="preserve">Lesen, Buchen</t>
  </si>
  <si>
    <t xml:space="preserve">Leitung Finanzen</t>
  </si>
  <si>
    <t xml:space="preserve">Zahlungsfreigabe getrennt von Stammdatenpflege (SoD)</t>
  </si>
  <si>
    <t xml:space="preserve">Systemadministration</t>
  </si>
  <si>
    <t xml:space="preserve">Server, Verzeichnisdienst, Backup</t>
  </si>
  <si>
    <t xml:space="preserve">Administrieren (Vollzugriff)</t>
  </si>
  <si>
    <t xml:space="preserve">IT-Leitung</t>
  </si>
  <si>
    <t xml:space="preserve">Sonderrechte protokollieren; regelmäßige Prüfung; kein Produktivzugriff ohne Ticket</t>
  </si>
  <si>
    <t xml:space="preserve">Besonders kritisch</t>
  </si>
  <si>
    <t xml:space="preserve">Teamleitung Einkauf</t>
  </si>
  <si>
    <t xml:space="preserve">ERP – Bestellwesen</t>
  </si>
  <si>
    <t xml:space="preserve">Lesen, Bearbeiten, Freigeben</t>
  </si>
  <si>
    <t xml:space="preserve">Abteilungsleitung</t>
  </si>
  <si>
    <t xml:space="preserve">Bestelllimit beachten; keine Stammdatenanlage</t>
  </si>
  <si>
    <t xml:space="preserve">Externer Dienstleister</t>
  </si>
  <si>
    <t xml:space="preserve">Fileserver – Projektordner</t>
  </si>
  <si>
    <t xml:space="preserve">Lesen (eingeschränkt)</t>
  </si>
  <si>
    <t xml:space="preserve">Projektleitung + IT</t>
  </si>
  <si>
    <t xml:space="preserve">Befristet – Projektende</t>
  </si>
  <si>
    <t xml:space="preserve">Nur spezifischer Ordner; Zugriff über VPN; NDA erforderlich</t>
  </si>
  <si>
    <t xml:space="preserve">Controlling</t>
  </si>
  <si>
    <t xml:space="preserve">ERP – Berichte &amp; Auswertungen</t>
  </si>
  <si>
    <t xml:space="preserve">Lesen, Exportieren</t>
  </si>
  <si>
    <t xml:space="preserve">CFO / Leitung Finanzen</t>
  </si>
  <si>
    <t xml:space="preserve">Kein Schreibzugriff auf Buchungen; Export-Log erforderlich</t>
  </si>
  <si>
    <t xml:space="preserve">Datenschutzbeauftragter</t>
  </si>
  <si>
    <t xml:space="preserve">HR + CRM (Prüfzugriff)</t>
  </si>
  <si>
    <t xml:space="preserve">Lesen (Audit-Modus)</t>
  </si>
  <si>
    <t xml:space="preserve">Geschäftsleitung</t>
  </si>
  <si>
    <t xml:space="preserve">Ausschließlich für Datenschutzprüfungen; keine operative Nutzung</t>
  </si>
  <si>
    <t xml:space="preserve">Praktikant / Werkstudent</t>
  </si>
  <si>
    <t xml:space="preserve">CRM – Lesezugriff</t>
  </si>
  <si>
    <t xml:space="preserve">Lesen</t>
  </si>
  <si>
    <t xml:space="preserve">Fachbereichsleitung</t>
  </si>
  <si>
    <t xml:space="preserve">Befristet – Vertragsende</t>
  </si>
  <si>
    <t xml:space="preserve">Kein Zugriff auf Gesamtdaten; Aufsicht durch Betreuer</t>
  </si>
  <si>
    <t xml:space="preserve">[Neue Rolle eintragen]</t>
  </si>
  <si>
    <t xml:space="preserve">[System eintragen]</t>
  </si>
  <si>
    <t xml:space="preserve">[Berechtigungsniveau]</t>
  </si>
  <si>
    <t xml:space="preserve">[Genehmiger]</t>
  </si>
  <si>
    <t xml:space="preserve">[Datum oder unbefristet]</t>
  </si>
  <si>
    <t xml:space="preserve">[Auflagen / Einschränkungen]</t>
  </si>
  <si>
    <t xml:space="preserve">[Normal / Hoch / Krit.]</t>
  </si>
  <si>
    <t xml:space="preserve">[Aktiv / Inaktiv]</t>
  </si>
  <si>
    <t xml:space="preserve">  LEGENDE – SCHUTZBEDARF &amp; STATUS</t>
  </si>
  <si>
    <t xml:space="preserve">  Normal – Standardzugriff, regelmäßige Jahresprüfung</t>
  </si>
  <si>
    <t xml:space="preserve">  Hoch – Halbjährliche Rezertifizierung empfohlen</t>
  </si>
  <si>
    <t xml:space="preserve">  Besonders kritisch – Quartalsweise Prüfung, Vier-Augen-Prinzip</t>
  </si>
  <si>
    <t xml:space="preserve">  ZUSAMMENFASSUNG</t>
  </si>
  <si>
    <t xml:space="preserve">Gesamtanzahl Rollen:</t>
  </si>
  <si>
    <t xml:space="preserve">davon Hoch/Kritisch:</t>
  </si>
  <si>
    <t xml:space="preserve">Befristete Rollen:</t>
  </si>
  <si>
    <t xml:space="preserve">Letzte Aktualisierung:</t>
  </si>
  <si>
    <t xml:space="preserve">GENEHMIGUNGSPROZESS &amp; ANTRAGSÜBERSICHT</t>
  </si>
  <si>
    <t xml:space="preserve">Dokumentation aller Berechtigungsanträge, Freigaben und Ablehnungen</t>
  </si>
  <si>
    <t xml:space="preserve">  PROZESSABLAUF (5 SCHRITTE)</t>
  </si>
  <si>
    <t xml:space="preserve">1. Antrag
Führungskraft / Prozess-
verantwortliche beantragt</t>
  </si>
  <si>
    <t xml:space="preserve">2. Prüfung
IT / ISB prüft Bedarf
anhand der Rolle</t>
  </si>
  <si>
    <t xml:space="preserve">3. Freigabe
Genehmiger erteilt
Zusatzfreigabe bei Sonderrechten</t>
  </si>
  <si>
    <t xml:space="preserve">4. Umsetzung
IT richtet Berechtigung
technisch ein</t>
  </si>
  <si>
    <t xml:space="preserve">5. Dokumentation
Eintrag ins Register /
Ticketsystem / IAM</t>
  </si>
  <si>
    <t xml:space="preserve">→</t>
  </si>
  <si>
    <t xml:space="preserve">  BERECHTIGUNGSANTRAGSLOG</t>
  </si>
  <si>
    <t xml:space="preserve">Antragsdatum</t>
  </si>
  <si>
    <t xml:space="preserve">Antragsteller / Nutzer</t>
  </si>
  <si>
    <t xml:space="preserve">Beantragtes Recht / Rolle</t>
  </si>
  <si>
    <t xml:space="preserve">Entscheidung</t>
  </si>
  <si>
    <t xml:space="preserve">Bemerkung / Auflagen</t>
  </si>
  <si>
    <t xml:space="preserve">[TT.MM.JJJJ]</t>
  </si>
  <si>
    <t xml:space="preserve">[Mustermann, Max – Vertrieb]</t>
  </si>
  <si>
    <t xml:space="preserve">CRM – Lesen/Bearbeiten (Innendienst-Rolle)</t>
  </si>
  <si>
    <t xml:space="preserve">[Vertriebsleitung]</t>
  </si>
  <si>
    <t xml:space="preserve">Genehmigt</t>
  </si>
  <si>
    <t xml:space="preserve">Standardrolle, keine Auflagen</t>
  </si>
  <si>
    <t xml:space="preserve">[Musterfrau, Anna – HR]</t>
  </si>
  <si>
    <t xml:space="preserve">HR-System – Anlegen (Personalverwaltung)</t>
  </si>
  <si>
    <t xml:space="preserve">[HR-Leitung]</t>
  </si>
  <si>
    <t xml:space="preserve">Besonders schützenswerte Daten; protokollieren</t>
  </si>
  <si>
    <t xml:space="preserve">[Schmidt, Klaus – IT]</t>
  </si>
  <si>
    <t xml:space="preserve">Server-Admin (Vollzugriff)</t>
  </si>
  <si>
    <t xml:space="preserve">[IT-Leitung]</t>
  </si>
  <si>
    <t xml:space="preserve">Nur mit Ticket; Vier-Augen; quartalsweise Prüfung</t>
  </si>
  <si>
    <t xml:space="preserve">[Extern – Dienstleister GmbH]</t>
  </si>
  <si>
    <t xml:space="preserve">Fileserver – Projektordner Lesen</t>
  </si>
  <si>
    <t xml:space="preserve">[PL + IT-Leitung]</t>
  </si>
  <si>
    <t xml:space="preserve">Befristet bis Projektende; VPN; NDA vorliegend</t>
  </si>
  <si>
    <t xml:space="preserve">[Beispiel – Antrag abgelehnt]</t>
  </si>
  <si>
    <t xml:space="preserve">ERP – Zahlungsfreigabe + Stammdaten</t>
  </si>
  <si>
    <t xml:space="preserve">[Leitung Finanzen]</t>
  </si>
  <si>
    <t xml:space="preserve">Abgelehnt</t>
  </si>
  <si>
    <t xml:space="preserve">SoD-Konflikt: Zahlungsfreigabe + Stammdatenpflege</t>
  </si>
  <si>
    <t xml:space="preserve">[Neuer Eintrag]</t>
  </si>
  <si>
    <t xml:space="preserve">[Rolle/Recht]</t>
  </si>
  <si>
    <t xml:space="preserve">[Status]</t>
  </si>
  <si>
    <t xml:space="preserve">[Bemerkung]</t>
  </si>
  <si>
    <t xml:space="preserve">  AUSWERTUNG ANTRÄGE</t>
  </si>
  <si>
    <t xml:space="preserve">Anträge gesamt:</t>
  </si>
  <si>
    <t xml:space="preserve">Davon genehmigt:</t>
  </si>
  <si>
    <t xml:space="preserve">Davon abgelehnt:</t>
  </si>
  <si>
    <t xml:space="preserve">REZERTIFIZIERUNG &amp; BERECHTIGUNGSENTZUG</t>
  </si>
  <si>
    <t xml:space="preserve">Regelmäßige Überprüfung aller aktiven Berechtigungen – dokumentiert und auditierbar</t>
  </si>
  <si>
    <t xml:space="preserve">  PRÜFINTERVALLE NACH SCHUTZBEDARF</t>
  </si>
  <si>
    <t xml:space="preserve">Systeme / Beispiele</t>
  </si>
  <si>
    <t xml:space="preserve">Empf. Intervall</t>
  </si>
  <si>
    <t xml:space="preserve">Verantwortlich</t>
  </si>
  <si>
    <t xml:space="preserve">Anlassbezogen?</t>
  </si>
  <si>
    <t xml:space="preserve">Protokoll erforderlich?</t>
  </si>
  <si>
    <t xml:space="preserve">Hinweis</t>
  </si>
  <si>
    <t xml:space="preserve">Fileserver, interne Tools</t>
  </si>
  <si>
    <t xml:space="preserve">Jährlich</t>
  </si>
  <si>
    <t xml:space="preserve">Ja</t>
  </si>
  <si>
    <t xml:space="preserve">Bei Austritt sofortige Prüfung</t>
  </si>
  <si>
    <t xml:space="preserve">CRM, ERP, HR-System</t>
  </si>
  <si>
    <t xml:space="preserve">Halbjährlich</t>
  </si>
  <si>
    <t xml:space="preserve">Fachbereich + IT</t>
  </si>
  <si>
    <t xml:space="preserve">Bei Abteilungswechsel sofortiger Entzug</t>
  </si>
  <si>
    <t xml:space="preserve">Admin-Konten, Produktivsysteme, Lohnbuchhg.</t>
  </si>
  <si>
    <t xml:space="preserve">IT-Leitung + ISB</t>
  </si>
  <si>
    <t xml:space="preserve">Vier-Augen-Prinzip; Sonderrechte zeitlich begrenzen</t>
  </si>
  <si>
    <t xml:space="preserve">  REZERTIFIZIERUNGSLOG</t>
  </si>
  <si>
    <t xml:space="preserve">Nutzer / Konto</t>
  </si>
  <si>
    <t xml:space="preserve">Rolle / Berechtigung</t>
  </si>
  <si>
    <t xml:space="preserve">System</t>
  </si>
  <si>
    <t xml:space="preserve">Prüfdatum</t>
  </si>
  <si>
    <t xml:space="preserve">Prüfer</t>
  </si>
  <si>
    <t xml:space="preserve">Ergebnis</t>
  </si>
  <si>
    <t xml:space="preserve">Massnahme / Bemerkung</t>
  </si>
  <si>
    <t xml:space="preserve">Erledigt bis</t>
  </si>
  <si>
    <t xml:space="preserve">Mustermann, Max</t>
  </si>
  <si>
    <t xml:space="preserve">CRM</t>
  </si>
  <si>
    <t xml:space="preserve">[Prüfer]</t>
  </si>
  <si>
    <t xml:space="preserve">Keine Änderung erforderlich</t>
  </si>
  <si>
    <t xml:space="preserve">—</t>
  </si>
  <si>
    <t xml:space="preserve">Musterfrau, Anna</t>
  </si>
  <si>
    <t xml:space="preserve">HR-System</t>
  </si>
  <si>
    <t xml:space="preserve">Zugriff auf Sonderfelder geprüft</t>
  </si>
  <si>
    <t xml:space="preserve">Schmidt, Klaus</t>
  </si>
  <si>
    <t xml:space="preserve">Server</t>
  </si>
  <si>
    <t xml:space="preserve">Angepasst</t>
  </si>
  <si>
    <t xml:space="preserve">Zwei veraltete Sonderrechte entzogen</t>
  </si>
  <si>
    <t xml:space="preserve">Weber, Lisa</t>
  </si>
  <si>
    <t xml:space="preserve">Controlling-Leserecht</t>
  </si>
  <si>
    <t xml:space="preserve">ERP</t>
  </si>
  <si>
    <t xml:space="preserve">Entzogen</t>
  </si>
  <si>
    <t xml:space="preserve">Stelle gewechselt; Recht nicht mehr nötig</t>
  </si>
  <si>
    <t xml:space="preserve">Extern – Müller</t>
  </si>
  <si>
    <t xml:space="preserve">Projektzugriff Lesen</t>
  </si>
  <si>
    <t xml:space="preserve">Fileserver</t>
  </si>
  <si>
    <t xml:space="preserve">Ablauf</t>
  </si>
  <si>
    <t xml:space="preserve">Projekt beendet; Konto deaktiviert</t>
  </si>
  <si>
    <t xml:space="preserve">[Rolle]</t>
  </si>
  <si>
    <t xml:space="preserve">[System]</t>
  </si>
  <si>
    <t xml:space="preserve">[Ergebnis]</t>
  </si>
  <si>
    <t xml:space="preserve">[Massnahme]</t>
  </si>
  <si>
    <t xml:space="preserve">  AUSWERTUNG REZERTIFIZIERUNG</t>
  </si>
  <si>
    <t xml:space="preserve">Geprüfte Einträge:</t>
  </si>
  <si>
    <t xml:space="preserve">Bestätigt:</t>
  </si>
  <si>
    <t xml:space="preserve">Angepasst / Entzogen:</t>
  </si>
  <si>
    <t xml:space="preserve">BERECHTIGUNGSENTZUG – OFFBOARDING &amp; ROLLENWECHSEL</t>
  </si>
  <si>
    <t xml:space="preserve">Sicherstellen, dass Rechte bei Austritt, Abteilungswechsel oder Aufgabenänderung unverzüglich entzogen werden</t>
  </si>
  <si>
    <t xml:space="preserve">  ENTZUGS-CHECKLISTE (JE NUTZER AUSFÜLLEN)</t>
  </si>
  <si>
    <t xml:space="preserve">Aufgabe / Schritt</t>
  </si>
  <si>
    <t xml:space="preserve">Betroffenes System / Recht</t>
  </si>
  <si>
    <t xml:space="preserve">Frist</t>
  </si>
  <si>
    <t xml:space="preserve">Erledigt?</t>
  </si>
  <si>
    <t xml:space="preserve">Bemerkung</t>
  </si>
  <si>
    <t xml:space="preserve">Datum</t>
  </si>
  <si>
    <t xml:space="preserve">AD/LDAP-Konto deaktivieren</t>
  </si>
  <si>
    <t xml:space="preserve">Active Directory / LDAP</t>
  </si>
  <si>
    <t xml:space="preserve">IT</t>
  </si>
  <si>
    <t xml:space="preserve">Sofort</t>
  </si>
  <si>
    <t xml:space="preserve">Offen</t>
  </si>
  <si>
    <t xml:space="preserve">E-Mail-Konto sperren</t>
  </si>
  <si>
    <t xml:space="preserve">E-Mail-System</t>
  </si>
  <si>
    <t xml:space="preserve">Ggf. Weiterleitung einrichten</t>
  </si>
  <si>
    <t xml:space="preserve">VPN-Zugang entziehen</t>
  </si>
  <si>
    <t xml:space="preserve">VPN / Remote-Zugang</t>
  </si>
  <si>
    <t xml:space="preserve">ERP-Konto deaktivieren</t>
  </si>
  <si>
    <t xml:space="preserve">ERP (z. B. SAP, Dynamics)</t>
  </si>
  <si>
    <t xml:space="preserve">IT + Fachber.</t>
  </si>
  <si>
    <t xml:space="preserve">CRM-Konto deaktivieren</t>
  </si>
  <si>
    <t xml:space="preserve">CRM (z. B. Salesforce)</t>
  </si>
  <si>
    <t xml:space="preserve">HR-System-Zugang entziehen</t>
  </si>
  <si>
    <t xml:space="preserve">HR + IT</t>
  </si>
  <si>
    <t xml:space="preserve">Besonders sensibel – sofortiger Entzug</t>
  </si>
  <si>
    <t xml:space="preserve">Fileserver-Rechte entziehen</t>
  </si>
  <si>
    <t xml:space="preserve">Fileserver / Netzlaufwerke</t>
  </si>
  <si>
    <t xml:space="preserve">Cloud-Dienste deaktivieren</t>
  </si>
  <si>
    <t xml:space="preserve">O365 / Google Workspace / etc.</t>
  </si>
  <si>
    <t xml:space="preserve">Sonderrechte protokollieren</t>
  </si>
  <si>
    <t xml:space="preserve">Alle Sonderberechtigungen</t>
  </si>
  <si>
    <t xml:space="preserve">IT + ISB</t>
  </si>
  <si>
    <t xml:space="preserve">Protokoll in Berechtigungsregister</t>
  </si>
  <si>
    <t xml:space="preserve">Fachanwendungen prüfen</t>
  </si>
  <si>
    <t xml:space="preserve">Alle weiteren Fachanwendungen</t>
  </si>
  <si>
    <t xml:space="preserve">Innerhalb 24h</t>
  </si>
  <si>
    <t xml:space="preserve">Physische Zutritte (Badges etc.)</t>
  </si>
  <si>
    <t xml:space="preserve">Gebäudezugangssystem</t>
  </si>
  <si>
    <t xml:space="preserve">HR / Facility</t>
  </si>
  <si>
    <t xml:space="preserve">Bestätigung durch Führungskraft</t>
  </si>
  <si>
    <t xml:space="preserve">Alle Systeme</t>
  </si>
  <si>
    <t xml:space="preserve">Führungskraft</t>
  </si>
  <si>
    <t xml:space="preserve">Innerhalb 48h</t>
  </si>
  <si>
    <t xml:space="preserve">Unterschrift / Bestätigung einholen</t>
  </si>
  <si>
    <t xml:space="preserve">Abschlussdokumentation</t>
  </si>
  <si>
    <t xml:space="preserve">Berechtigungsregister</t>
  </si>
  <si>
    <t xml:space="preserve">Innerhalb 5d</t>
  </si>
  <si>
    <t xml:space="preserve">Abschlusseintrag mit Datum und Prüfer</t>
  </si>
  <si>
    <t xml:space="preserve">  FALLINFORMATION (JE VORGANG AUSFÜLLEN)</t>
  </si>
  <si>
    <t xml:space="preserve">Betroffene Person / Konto:</t>
  </si>
  <si>
    <t xml:space="preserve">[Name, Vorname – Personalnummer]</t>
  </si>
  <si>
    <t xml:space="preserve">Art des Vorgangs:</t>
  </si>
  <si>
    <t xml:space="preserve">Austritt / Abteilungswechsel / Aufgabenänderung</t>
  </si>
  <si>
    <t xml:space="preserve">Datum des Vorgangs:</t>
  </si>
  <si>
    <t xml:space="preserve">Bearbeitet von (IT):</t>
  </si>
  <si>
    <t xml:space="preserve">[Name / Ticket-Nr.]</t>
  </si>
  <si>
    <t xml:space="preserve">Freigabe durch:</t>
  </si>
  <si>
    <t xml:space="preserve">[Führungskraft / HR]</t>
  </si>
  <si>
    <t xml:space="preserve">Abschluss bestätigt am:</t>
  </si>
  <si>
    <t xml:space="preserve">Erledigte Schritte:</t>
  </si>
  <si>
    <t xml:space="preserve">SONDERRECHTE-REGISTER</t>
  </si>
  <si>
    <t xml:space="preserve">Alle Sonderberechtigungen müssen begründet, befristet und durch einen Genehmiger autorisiert sein</t>
  </si>
  <si>
    <t xml:space="preserve">  Pflichtfelder je Sonderrecht: Begründung | Genehmiger | Gültigkeitszeitraum | Protokollierung | Prüftermin</t>
  </si>
  <si>
    <t xml:space="preserve">  SONDERRECHTE-ÜBERSICHT</t>
  </si>
  <si>
    <t xml:space="preserve">Nutzer / Rolle</t>
  </si>
  <si>
    <t xml:space="preserve">Sonderrecht / Funktion</t>
  </si>
  <si>
    <t xml:space="preserve">Gültig von</t>
  </si>
  <si>
    <t xml:space="preserve">Gültig bis</t>
  </si>
  <si>
    <t xml:space="preserve">Protokollierung / Nächste Prüfung</t>
  </si>
  <si>
    <t xml:space="preserve">Schmidt, Klaus (IT-Admin)</t>
  </si>
  <si>
    <t xml:space="preserve">Vollzugriff Produktivsystem</t>
  </si>
  <si>
    <t xml:space="preserve">ERP (Prod.)</t>
  </si>
  <si>
    <t xml:space="preserve">Incident-Behebung – Ticket #4711</t>
  </si>
  <si>
    <t xml:space="preserve">Jede Aktion im Ticket dokumentiert; Quartalsweise</t>
  </si>
  <si>
    <t xml:space="preserve">Weber, Lisa (Controlling)</t>
  </si>
  <si>
    <t xml:space="preserve">Erweiterte Exportrechte</t>
  </si>
  <si>
    <t xml:space="preserve">ERP – Berichte</t>
  </si>
  <si>
    <t xml:space="preserve">Jahresabschluss – befristeter Bedarf</t>
  </si>
  <si>
    <t xml:space="preserve">CFO</t>
  </si>
  <si>
    <t xml:space="preserve">Export-Log täglich; Prüfung nach Abschluss</t>
  </si>
  <si>
    <t xml:space="preserve">Extern: Revision GmbH</t>
  </si>
  <si>
    <t xml:space="preserve">Lesezugriff alle Finanzdaten</t>
  </si>
  <si>
    <t xml:space="preserve">ERP + DMS</t>
  </si>
  <si>
    <t xml:space="preserve">Jährliche externe Prüfung</t>
  </si>
  <si>
    <t xml:space="preserve">GL + IT-Leitung</t>
  </si>
  <si>
    <t xml:space="preserve">NDA + Geheimhaltung; Entzug nach Prüfungsende</t>
  </si>
  <si>
    <t xml:space="preserve">Muster, Peter (Projektleiter)</t>
  </si>
  <si>
    <t xml:space="preserve">Schreibzugriff fremder Abteilungsordner</t>
  </si>
  <si>
    <t xml:space="preserve">Projektübernahme M&amp;A-Projekt</t>
  </si>
  <si>
    <t xml:space="preserve">Abt.-Leitung + IT</t>
  </si>
  <si>
    <t xml:space="preserve">Protokolliert; Prüfung bei Projektende</t>
  </si>
  <si>
    <t xml:space="preserve">[Sonderrecht]</t>
  </si>
  <si>
    <t xml:space="preserve">[Begründung – Pflichtfeld]</t>
  </si>
  <si>
    <t xml:space="preserve">[Protokoll / Prüftermin]</t>
  </si>
  <si>
    <t xml:space="preserve">  REGELN FÜR SONDERRECHTE</t>
  </si>
  <si>
    <t xml:space="preserve">  1.  Jedes Sonderrecht muss schriftlich begründet sein.</t>
  </si>
  <si>
    <t xml:space="preserve">  2.  Ein benannter Genehmiger (nicht die betroffene Person selbst) muss zustimmen.</t>
  </si>
  <si>
    <t xml:space="preserve">  3.  Sonderrechte sind grundsätzlich zu befristen – kein Sonderrecht ohne Ablaufdatum.</t>
  </si>
  <si>
    <t xml:space="preserve">  4.  Alle Aktionen mit Sonderrechten werden protokolliert (Ticket, Systemlog oder manuelles Protokoll).</t>
  </si>
  <si>
    <t xml:space="preserve">  5.  Ein fester Prüftermin muss bei Vergabe definiert werden.</t>
  </si>
  <si>
    <t xml:space="preserve">  6.  Sonderrechte ohne Ablaufdatum gelten als Schwachstelle und werden bei Audits als Befund gewertet.</t>
  </si>
</sst>
</file>

<file path=xl/styles.xml><?xml version="1.0" encoding="utf-8"?>
<styleSheet xmlns="http://schemas.openxmlformats.org/spreadsheetml/2006/main">
  <numFmts count="2">
    <numFmt numFmtId="164" formatCode="General"/>
    <numFmt numFmtId="165" formatCode="General"/>
  </numFmts>
  <fonts count="23">
    <font>
      <sz val="11"/>
      <color rgb="FF000000"/>
      <name val="Calibri"/>
      <family val="2"/>
      <charset val="1"/>
    </font>
    <font>
      <sz val="10"/>
      <name val="Arial"/>
      <family val="0"/>
    </font>
    <font>
      <sz val="10"/>
      <name val="Arial"/>
      <family val="0"/>
    </font>
    <font>
      <sz val="10"/>
      <name val="Arial"/>
      <family val="0"/>
    </font>
    <font>
      <b val="true"/>
      <sz val="18"/>
      <color rgb="FFFFFFFF"/>
      <name val="Arial"/>
      <family val="0"/>
      <charset val="1"/>
    </font>
    <font>
      <i val="true"/>
      <sz val="10"/>
      <color rgb="FFFFFFFF"/>
      <name val="Arial"/>
      <family val="0"/>
      <charset val="1"/>
    </font>
    <font>
      <b val="true"/>
      <sz val="11"/>
      <color rgb="FFFFFFFF"/>
      <name val="Arial"/>
      <family val="0"/>
      <charset val="1"/>
    </font>
    <font>
      <b val="true"/>
      <sz val="10"/>
      <color rgb="FF2E5FA3"/>
      <name val="Arial"/>
      <family val="0"/>
      <charset val="1"/>
    </font>
    <font>
      <sz val="10"/>
      <color rgb="FF000000"/>
      <name val="Arial"/>
      <family val="0"/>
      <charset val="1"/>
    </font>
    <font>
      <b val="true"/>
      <sz val="10"/>
      <color rgb="FFFFFFFF"/>
      <name val="Arial"/>
      <family val="0"/>
      <charset val="1"/>
    </font>
    <font>
      <b val="true"/>
      <sz val="10"/>
      <color rgb="FF000000"/>
      <name val="Arial"/>
      <family val="0"/>
      <charset val="1"/>
    </font>
    <font>
      <b val="true"/>
      <sz val="11"/>
      <color rgb="FF2E5FA3"/>
      <name val="Arial"/>
      <family val="0"/>
      <charset val="1"/>
    </font>
    <font>
      <b val="true"/>
      <sz val="11"/>
      <color rgb="FF1F3864"/>
      <name val="Arial"/>
      <family val="0"/>
      <charset val="1"/>
    </font>
    <font>
      <i val="true"/>
      <sz val="10"/>
      <color rgb="FF1F3864"/>
      <name val="Arial"/>
      <family val="0"/>
      <charset val="1"/>
    </font>
    <font>
      <i val="true"/>
      <sz val="9"/>
      <color rgb="FF595959"/>
      <name val="Arial"/>
      <family val="0"/>
      <charset val="1"/>
    </font>
    <font>
      <b val="true"/>
      <sz val="16"/>
      <color rgb="FFFFFFFF"/>
      <name val="Arial"/>
      <family val="0"/>
      <charset val="1"/>
    </font>
    <font>
      <i val="true"/>
      <sz val="9"/>
      <color rgb="FFFFFFFF"/>
      <name val="Arial"/>
      <family val="0"/>
      <charset val="1"/>
    </font>
    <font>
      <b val="true"/>
      <sz val="10"/>
      <name val="Arial"/>
      <family val="0"/>
      <charset val="1"/>
    </font>
    <font>
      <sz val="10"/>
      <name val="Arial"/>
      <family val="0"/>
      <charset val="1"/>
    </font>
    <font>
      <sz val="9"/>
      <name val="Arial"/>
      <family val="0"/>
      <charset val="1"/>
    </font>
    <font>
      <b val="true"/>
      <sz val="14"/>
      <color rgb="FF2E5FA3"/>
      <name val="Arial"/>
      <family val="0"/>
      <charset val="1"/>
    </font>
    <font>
      <b val="true"/>
      <sz val="15"/>
      <color rgb="FFFFFFFF"/>
      <name val="Arial"/>
      <family val="0"/>
      <charset val="1"/>
    </font>
    <font>
      <b val="true"/>
      <sz val="10"/>
      <color rgb="FFC55A11"/>
      <name val="Arial"/>
      <family val="0"/>
      <charset val="1"/>
    </font>
  </fonts>
  <fills count="11">
    <fill>
      <patternFill patternType="none"/>
    </fill>
    <fill>
      <patternFill patternType="gray125"/>
    </fill>
    <fill>
      <patternFill patternType="solid">
        <fgColor rgb="FF1F3864"/>
        <bgColor rgb="FF333333"/>
      </patternFill>
    </fill>
    <fill>
      <patternFill patternType="solid">
        <fgColor rgb="FF2E5FA3"/>
        <bgColor rgb="FF3366FF"/>
      </patternFill>
    </fill>
    <fill>
      <patternFill patternType="solid">
        <fgColor rgb="FFBDD7EE"/>
        <bgColor rgb="FFD9D9D9"/>
      </patternFill>
    </fill>
    <fill>
      <patternFill patternType="solid">
        <fgColor rgb="FFDEEAF1"/>
        <bgColor rgb="FFE2EFDA"/>
      </patternFill>
    </fill>
    <fill>
      <patternFill patternType="solid">
        <fgColor rgb="FFE2EFDA"/>
        <bgColor rgb="FFDEEAF1"/>
      </patternFill>
    </fill>
    <fill>
      <patternFill patternType="solid">
        <fgColor rgb="FFFFF2CC"/>
        <bgColor rgb="FFFCE4D6"/>
      </patternFill>
    </fill>
    <fill>
      <patternFill patternType="solid">
        <fgColor rgb="FFF2F2F2"/>
        <bgColor rgb="FFE2EFDA"/>
      </patternFill>
    </fill>
    <fill>
      <patternFill patternType="solid">
        <fgColor rgb="FFFCE4D6"/>
        <bgColor rgb="FFFFF2CC"/>
      </patternFill>
    </fill>
    <fill>
      <patternFill patternType="solid">
        <fgColor rgb="FFFFFFFF"/>
        <bgColor rgb="FFF2F2F2"/>
      </patternFill>
    </fill>
  </fills>
  <borders count="6">
    <border diagonalUp="false" diagonalDown="false">
      <left/>
      <right/>
      <top/>
      <bottom/>
      <diagonal/>
    </border>
    <border diagonalUp="false" diagonalDown="false">
      <left style="medium">
        <color rgb="FF2E5FA3"/>
      </left>
      <right/>
      <top style="medium">
        <color rgb="FF2E5FA3"/>
      </top>
      <bottom style="medium">
        <color rgb="FF2E5FA3"/>
      </bottom>
      <diagonal/>
    </border>
    <border diagonalUp="false" diagonalDown="false">
      <left style="thin">
        <color rgb="FFD9D9D9"/>
      </left>
      <right style="thin">
        <color rgb="FFD9D9D9"/>
      </right>
      <top style="thin">
        <color rgb="FFD9D9D9"/>
      </top>
      <bottom style="thin">
        <color rgb="FFD9D9D9"/>
      </bottom>
      <diagonal/>
    </border>
    <border diagonalUp="false" diagonalDown="false">
      <left style="medium">
        <color rgb="FF2E5FA3"/>
      </left>
      <right/>
      <top style="medium">
        <color rgb="FF2E5FA3"/>
      </top>
      <bottom/>
      <diagonal/>
    </border>
    <border diagonalUp="false" diagonalDown="false">
      <left style="thin">
        <color rgb="FFD9D9D9"/>
      </left>
      <right/>
      <top style="thin">
        <color rgb="FFD9D9D9"/>
      </top>
      <bottom/>
      <diagonal/>
    </border>
    <border diagonalUp="false" diagonalDown="false">
      <left style="thin">
        <color rgb="FFD9D9D9"/>
      </left>
      <right/>
      <top style="thin">
        <color rgb="FFD9D9D9"/>
      </top>
      <bottom style="thin">
        <color rgb="FFD9D9D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5" fillId="3" borderId="0" xfId="0" applyFont="true" applyBorder="true" applyAlignment="true" applyProtection="false">
      <alignment horizontal="center" vertical="center" textRotation="0" wrapText="false" indent="0" shrinkToFit="false"/>
      <protection locked="true" hidden="false"/>
    </xf>
    <xf numFmtId="164" fontId="6" fillId="3" borderId="1" xfId="0" applyFont="true" applyBorder="true" applyAlignment="true" applyProtection="false">
      <alignment horizontal="left" vertical="center" textRotation="0" wrapText="false" indent="0" shrinkToFit="false"/>
      <protection locked="true" hidden="false"/>
    </xf>
    <xf numFmtId="164" fontId="7" fillId="4" borderId="2" xfId="0" applyFont="true" applyBorder="true" applyAlignment="true" applyProtection="false">
      <alignment horizontal="left" vertical="center" textRotation="0" wrapText="false" indent="0" shrinkToFit="false"/>
      <protection locked="true" hidden="false"/>
    </xf>
    <xf numFmtId="164" fontId="8" fillId="4" borderId="2" xfId="0" applyFont="true" applyBorder="true" applyAlignment="true" applyProtection="false">
      <alignment horizontal="left" vertical="center" textRotation="0" wrapText="true" indent="0" shrinkToFit="false"/>
      <protection locked="true" hidden="false"/>
    </xf>
    <xf numFmtId="164" fontId="7" fillId="5" borderId="2" xfId="0" applyFont="true" applyBorder="true" applyAlignment="true" applyProtection="false">
      <alignment horizontal="left" vertical="center" textRotation="0" wrapText="false" indent="0" shrinkToFit="false"/>
      <protection locked="true" hidden="false"/>
    </xf>
    <xf numFmtId="164" fontId="8" fillId="5" borderId="2" xfId="0" applyFont="true" applyBorder="true" applyAlignment="true" applyProtection="false">
      <alignment horizontal="left" vertical="center" textRotation="0" wrapText="true" indent="0" shrinkToFit="false"/>
      <protection locked="true" hidden="false"/>
    </xf>
    <xf numFmtId="164" fontId="9" fillId="3" borderId="2" xfId="0" applyFont="true" applyBorder="true" applyAlignment="true" applyProtection="false">
      <alignment horizontal="center" vertical="center" textRotation="0" wrapText="true" indent="0" shrinkToFit="false"/>
      <protection locked="true" hidden="false"/>
    </xf>
    <xf numFmtId="164" fontId="10" fillId="4" borderId="2" xfId="0" applyFont="true" applyBorder="true" applyAlignment="true" applyProtection="false">
      <alignment horizontal="left" vertical="center" textRotation="0" wrapText="false" indent="0" shrinkToFit="false"/>
      <protection locked="true" hidden="false"/>
    </xf>
    <xf numFmtId="165" fontId="11" fillId="4" borderId="2" xfId="0" applyFont="true" applyBorder="true" applyAlignment="true" applyProtection="false">
      <alignment horizontal="center" vertical="center" textRotation="0" wrapText="false" indent="0" shrinkToFit="false"/>
      <protection locked="true" hidden="false"/>
    </xf>
    <xf numFmtId="164" fontId="8" fillId="4" borderId="2" xfId="0" applyFont="true" applyBorder="true" applyAlignment="true" applyProtection="false">
      <alignment horizontal="left" vertical="center" textRotation="0" wrapText="false" indent="0" shrinkToFit="false"/>
      <protection locked="true" hidden="false"/>
    </xf>
    <xf numFmtId="164" fontId="10" fillId="5" borderId="2" xfId="0" applyFont="true" applyBorder="true" applyAlignment="true" applyProtection="false">
      <alignment horizontal="left" vertical="center" textRotation="0" wrapText="false" indent="0" shrinkToFit="false"/>
      <protection locked="true" hidden="false"/>
    </xf>
    <xf numFmtId="165" fontId="11" fillId="5" borderId="2" xfId="0" applyFont="true" applyBorder="true" applyAlignment="true" applyProtection="false">
      <alignment horizontal="center" vertical="center" textRotation="0" wrapText="false" indent="0" shrinkToFit="false"/>
      <protection locked="true" hidden="false"/>
    </xf>
    <xf numFmtId="164" fontId="8" fillId="5" borderId="2" xfId="0" applyFont="true" applyBorder="true" applyAlignment="true" applyProtection="false">
      <alignment horizontal="left" vertical="center" textRotation="0" wrapText="false" indent="0" shrinkToFit="false"/>
      <protection locked="true" hidden="false"/>
    </xf>
    <xf numFmtId="164" fontId="12" fillId="6" borderId="2" xfId="0" applyFont="true" applyBorder="true" applyAlignment="true" applyProtection="false">
      <alignment horizontal="left" vertical="center" textRotation="0" wrapText="false" indent="0" shrinkToFit="false"/>
      <protection locked="true" hidden="false"/>
    </xf>
    <xf numFmtId="164" fontId="8" fillId="6" borderId="2" xfId="0" applyFont="true" applyBorder="true" applyAlignment="true" applyProtection="false">
      <alignment horizontal="left" vertical="center" textRotation="0" wrapText="false" indent="0" shrinkToFit="false"/>
      <protection locked="true" hidden="false"/>
    </xf>
    <xf numFmtId="164" fontId="12" fillId="4" borderId="2" xfId="0" applyFont="true" applyBorder="true" applyAlignment="true" applyProtection="false">
      <alignment horizontal="left" vertical="center" textRotation="0" wrapText="false" indent="0" shrinkToFit="false"/>
      <protection locked="true" hidden="false"/>
    </xf>
    <xf numFmtId="164" fontId="12" fillId="7" borderId="2" xfId="0" applyFont="true" applyBorder="true" applyAlignment="true" applyProtection="false">
      <alignment horizontal="left" vertical="center" textRotation="0" wrapText="false" indent="0" shrinkToFit="false"/>
      <protection locked="true" hidden="false"/>
    </xf>
    <xf numFmtId="164" fontId="8" fillId="7" borderId="2" xfId="0" applyFont="true" applyBorder="true" applyAlignment="true" applyProtection="false">
      <alignment horizontal="left" vertical="center" textRotation="0" wrapText="false" indent="0" shrinkToFit="false"/>
      <protection locked="true" hidden="false"/>
    </xf>
    <xf numFmtId="164" fontId="12" fillId="5" borderId="2" xfId="0" applyFont="true" applyBorder="true" applyAlignment="true" applyProtection="false">
      <alignment horizontal="left" vertical="center" textRotation="0" wrapText="false" indent="0" shrinkToFit="false"/>
      <protection locked="true" hidden="false"/>
    </xf>
    <xf numFmtId="164" fontId="13" fillId="4" borderId="3" xfId="0" applyFont="true" applyBorder="true" applyAlignment="true" applyProtection="false">
      <alignment horizontal="center" vertical="center" textRotation="0" wrapText="true" indent="0" shrinkToFit="false"/>
      <protection locked="true" hidden="false"/>
    </xf>
    <xf numFmtId="164" fontId="8" fillId="8" borderId="4" xfId="0" applyFont="true" applyBorder="true" applyAlignment="true" applyProtection="false">
      <alignment horizontal="left" vertical="center" textRotation="0" wrapText="true" indent="0" shrinkToFit="false"/>
      <protection locked="true" hidden="false"/>
    </xf>
    <xf numFmtId="164" fontId="8" fillId="9" borderId="2" xfId="0" applyFont="true" applyBorder="true" applyAlignment="true" applyProtection="false">
      <alignment horizontal="left" vertical="center" textRotation="0" wrapText="true" indent="0" shrinkToFit="false"/>
      <protection locked="true" hidden="false"/>
    </xf>
    <xf numFmtId="164" fontId="8" fillId="8" borderId="2" xfId="0" applyFont="true" applyBorder="true" applyAlignment="true" applyProtection="false">
      <alignment horizontal="left" vertical="center" textRotation="0" wrapText="true" indent="0" shrinkToFit="false"/>
      <protection locked="true" hidden="false"/>
    </xf>
    <xf numFmtId="164" fontId="14" fillId="8" borderId="0" xfId="0" applyFont="true" applyBorder="true" applyAlignment="true" applyProtection="false">
      <alignment horizontal="left" vertical="center" textRotation="0" wrapText="false" indent="0" shrinkToFit="false"/>
      <protection locked="true" hidden="false"/>
    </xf>
    <xf numFmtId="164" fontId="15" fillId="2" borderId="0" xfId="0" applyFont="true" applyBorder="true" applyAlignment="true" applyProtection="false">
      <alignment horizontal="center" vertical="center" textRotation="0" wrapText="false" indent="0" shrinkToFit="false"/>
      <protection locked="true" hidden="false"/>
    </xf>
    <xf numFmtId="164" fontId="16" fillId="3" borderId="0" xfId="0" applyFont="true" applyBorder="true" applyAlignment="true" applyProtection="false">
      <alignment horizontal="center" vertical="center" textRotation="0" wrapText="false" indent="0" shrinkToFit="false"/>
      <protection locked="true" hidden="false"/>
    </xf>
    <xf numFmtId="164" fontId="9" fillId="2" borderId="2" xfId="0" applyFont="true" applyBorder="true" applyAlignment="true" applyProtection="false">
      <alignment horizontal="center" vertical="center" textRotation="0" wrapText="true" indent="0" shrinkToFit="false"/>
      <protection locked="true" hidden="false"/>
    </xf>
    <xf numFmtId="164" fontId="10" fillId="5" borderId="2" xfId="0" applyFont="true" applyBorder="true" applyAlignment="true" applyProtection="false">
      <alignment horizontal="left" vertical="center" textRotation="0" wrapText="true" indent="0" shrinkToFit="false"/>
      <protection locked="true" hidden="false"/>
    </xf>
    <xf numFmtId="164" fontId="8" fillId="6" borderId="2" xfId="0" applyFont="true" applyBorder="true" applyAlignment="true" applyProtection="false">
      <alignment horizontal="left" vertical="center" textRotation="0" wrapText="true" indent="0" shrinkToFit="false"/>
      <protection locked="true" hidden="false"/>
    </xf>
    <xf numFmtId="164" fontId="10" fillId="10" borderId="2" xfId="0" applyFont="true" applyBorder="true" applyAlignment="true" applyProtection="false">
      <alignment horizontal="left" vertical="center" textRotation="0" wrapText="true" indent="0" shrinkToFit="false"/>
      <protection locked="true" hidden="false"/>
    </xf>
    <xf numFmtId="164" fontId="8" fillId="10" borderId="2" xfId="0" applyFont="true" applyBorder="true" applyAlignment="true" applyProtection="false">
      <alignment horizontal="left" vertical="center" textRotation="0" wrapText="true" indent="0" shrinkToFit="false"/>
      <protection locked="true" hidden="false"/>
    </xf>
    <xf numFmtId="164" fontId="8" fillId="7" borderId="2" xfId="0" applyFont="true" applyBorder="true" applyAlignment="true" applyProtection="false">
      <alignment horizontal="left" vertical="center" textRotation="0" wrapText="true" indent="0" shrinkToFit="false"/>
      <protection locked="true" hidden="false"/>
    </xf>
    <xf numFmtId="164" fontId="9" fillId="3" borderId="0" xfId="0" applyFont="true" applyBorder="true" applyAlignment="true" applyProtection="false">
      <alignment horizontal="left" vertical="center" textRotation="0" wrapText="false" indent="0" shrinkToFit="false"/>
      <protection locked="true" hidden="false"/>
    </xf>
    <xf numFmtId="164" fontId="8" fillId="9" borderId="2" xfId="0" applyFont="true" applyBorder="true" applyAlignment="true" applyProtection="false">
      <alignment horizontal="left" vertical="center" textRotation="0" wrapText="false" indent="0" shrinkToFit="false"/>
      <protection locked="true" hidden="false"/>
    </xf>
    <xf numFmtId="164" fontId="10" fillId="4" borderId="2" xfId="0" applyFont="true" applyBorder="true" applyAlignment="true" applyProtection="false">
      <alignment horizontal="right" vertical="center" textRotation="0" wrapText="false" indent="0" shrinkToFit="false"/>
      <protection locked="true" hidden="false"/>
    </xf>
    <xf numFmtId="165" fontId="17" fillId="4" borderId="2" xfId="0" applyFont="true" applyBorder="true" applyAlignment="false" applyProtection="false">
      <alignment horizontal="general" vertical="bottom" textRotation="0" wrapText="false" indent="0" shrinkToFit="false"/>
      <protection locked="true" hidden="false"/>
    </xf>
    <xf numFmtId="164" fontId="18" fillId="4" borderId="2" xfId="0" applyFont="true" applyBorder="true" applyAlignment="false" applyProtection="false">
      <alignment horizontal="general" vertical="bottom" textRotation="0" wrapText="false" indent="0" shrinkToFit="false"/>
      <protection locked="true" hidden="false"/>
    </xf>
    <xf numFmtId="164" fontId="19" fillId="6" borderId="2" xfId="0" applyFont="true" applyBorder="true" applyAlignment="true" applyProtection="false">
      <alignment horizontal="center" vertical="center" textRotation="0" wrapText="true" indent="0" shrinkToFit="false"/>
      <protection locked="true" hidden="false"/>
    </xf>
    <xf numFmtId="164" fontId="19" fillId="4" borderId="2" xfId="0" applyFont="true" applyBorder="true" applyAlignment="true" applyProtection="false">
      <alignment horizontal="center" vertical="center" textRotation="0" wrapText="true" indent="0" shrinkToFit="false"/>
      <protection locked="true" hidden="false"/>
    </xf>
    <xf numFmtId="164" fontId="19" fillId="7" borderId="2" xfId="0" applyFont="true" applyBorder="true" applyAlignment="true" applyProtection="false">
      <alignment horizontal="center" vertical="center" textRotation="0" wrapText="true" indent="0" shrinkToFit="false"/>
      <protection locked="true" hidden="false"/>
    </xf>
    <xf numFmtId="164" fontId="19" fillId="5" borderId="2"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center" vertical="center" textRotation="0" wrapText="false" indent="0" shrinkToFit="false"/>
      <protection locked="true" hidden="false"/>
    </xf>
    <xf numFmtId="164" fontId="10" fillId="6" borderId="2" xfId="0" applyFont="true" applyBorder="true" applyAlignment="true" applyProtection="false">
      <alignment horizontal="left" vertical="center" textRotation="0" wrapText="true" indent="0" shrinkToFit="false"/>
      <protection locked="true" hidden="false"/>
    </xf>
    <xf numFmtId="164" fontId="10" fillId="9" borderId="2" xfId="0" applyFont="true" applyBorder="true" applyAlignment="true" applyProtection="false">
      <alignment horizontal="left" vertical="center" textRotation="0" wrapText="true" indent="0" shrinkToFit="false"/>
      <protection locked="true" hidden="false"/>
    </xf>
    <xf numFmtId="164" fontId="10" fillId="7" borderId="2" xfId="0" applyFont="true" applyBorder="true" applyAlignment="true" applyProtection="false">
      <alignment horizontal="left" vertical="center" textRotation="0" wrapText="true" indent="0" shrinkToFit="false"/>
      <protection locked="true" hidden="false"/>
    </xf>
    <xf numFmtId="164" fontId="21" fillId="2" borderId="0" xfId="0" applyFont="true" applyBorder="true" applyAlignment="true" applyProtection="false">
      <alignment horizontal="center" vertical="center" textRotation="0" wrapText="false" indent="0" shrinkToFit="false"/>
      <protection locked="true" hidden="false"/>
    </xf>
    <xf numFmtId="164" fontId="10" fillId="4" borderId="5" xfId="0" applyFont="true" applyBorder="true" applyAlignment="true" applyProtection="false">
      <alignment horizontal="right" vertical="center" textRotation="0" wrapText="false" indent="0" shrinkToFit="false"/>
      <protection locked="true" hidden="false"/>
    </xf>
    <xf numFmtId="164" fontId="17" fillId="4" borderId="5" xfId="0" applyFont="true" applyBorder="true" applyAlignment="true" applyProtection="false">
      <alignment horizontal="left" vertical="bottom" textRotation="0" wrapText="false" indent="0" shrinkToFit="false"/>
      <protection locked="true" hidden="false"/>
    </xf>
    <xf numFmtId="164" fontId="22" fillId="7" borderId="1" xfId="0" applyFont="true" applyBorder="true" applyAlignment="true" applyProtection="false">
      <alignment horizontal="left" vertical="center" textRotation="0" wrapText="false" indent="0" shrinkToFit="false"/>
      <protection locked="true" hidden="false"/>
    </xf>
    <xf numFmtId="164" fontId="8" fillId="10" borderId="2" xfId="0" applyFont="true" applyBorder="tru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9D9D9"/>
      <rgbColor rgb="FF808080"/>
      <rgbColor rgb="FF9999FF"/>
      <rgbColor rgb="FF993366"/>
      <rgbColor rgb="FFFFF2CC"/>
      <rgbColor rgb="FFDEEAF1"/>
      <rgbColor rgb="FF660066"/>
      <rgbColor rgb="FFFF8080"/>
      <rgbColor rgb="FF2E5FA3"/>
      <rgbColor rgb="FFBDD7EE"/>
      <rgbColor rgb="FF000080"/>
      <rgbColor rgb="FFFF00FF"/>
      <rgbColor rgb="FFFFFF00"/>
      <rgbColor rgb="FF00FFFF"/>
      <rgbColor rgb="FF800080"/>
      <rgbColor rgb="FF800000"/>
      <rgbColor rgb="FF008080"/>
      <rgbColor rgb="FF0000FF"/>
      <rgbColor rgb="FF00CCFF"/>
      <rgbColor rgb="FFF2F2F2"/>
      <rgbColor rgb="FFE2EFDA"/>
      <rgbColor rgb="FFFFFF99"/>
      <rgbColor rgb="FF99CCFF"/>
      <rgbColor rgb="FFFF99CC"/>
      <rgbColor rgb="FFCC99FF"/>
      <rgbColor rgb="FFFCE4D6"/>
      <rgbColor rgb="FF3366FF"/>
      <rgbColor rgb="FF33CCCC"/>
      <rgbColor rgb="FF99CC00"/>
      <rgbColor rgb="FFFFCC00"/>
      <rgbColor rgb="FFFF9900"/>
      <rgbColor rgb="FFC55A11"/>
      <rgbColor rgb="FF595959"/>
      <rgbColor rgb="FF969696"/>
      <rgbColor rgb="FF1F3864"/>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8"/>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5390625" defaultRowHeight="15" zeroHeight="false" outlineLevelRow="0" outlineLevelCol="0"/>
  <cols>
    <col collapsed="false" customWidth="true" hidden="false" outlineLevel="0" max="1" min="1" style="0" width="26"/>
    <col collapsed="false" customWidth="true" hidden="false" outlineLevel="0" max="6" min="2" style="0" width="22"/>
  </cols>
  <sheetData>
    <row r="1" customFormat="false" ht="43.5" hidden="false" customHeight="true" outlineLevel="0" collapsed="false">
      <c r="A1" s="1" t="s">
        <v>0</v>
      </c>
      <c r="B1" s="1"/>
      <c r="C1" s="1"/>
      <c r="D1" s="1"/>
      <c r="E1" s="1"/>
      <c r="F1" s="1"/>
    </row>
    <row r="2" customFormat="false" ht="21.75" hidden="false" customHeight="true" outlineLevel="0" collapsed="false">
      <c r="A2" s="2" t="s">
        <v>1</v>
      </c>
      <c r="B2" s="2"/>
      <c r="C2" s="2"/>
      <c r="D2" s="2"/>
      <c r="E2" s="2"/>
      <c r="F2" s="2"/>
    </row>
    <row r="3" customFormat="false" ht="12" hidden="false" customHeight="true" outlineLevel="0" collapsed="false"/>
    <row r="4" customFormat="false" ht="21.75" hidden="false" customHeight="true" outlineLevel="0" collapsed="false">
      <c r="A4" s="3" t="s">
        <v>2</v>
      </c>
      <c r="B4" s="3"/>
      <c r="C4" s="3"/>
      <c r="D4" s="3"/>
      <c r="E4" s="3"/>
      <c r="F4" s="3"/>
    </row>
    <row r="5" customFormat="false" ht="25.5" hidden="false" customHeight="true" outlineLevel="0" collapsed="false">
      <c r="A5" s="4" t="s">
        <v>3</v>
      </c>
      <c r="B5" s="5" t="s">
        <v>4</v>
      </c>
      <c r="C5" s="5"/>
      <c r="D5" s="5"/>
      <c r="E5" s="5"/>
      <c r="F5" s="5"/>
    </row>
    <row r="6" customFormat="false" ht="25.5" hidden="false" customHeight="true" outlineLevel="0" collapsed="false">
      <c r="A6" s="6" t="s">
        <v>5</v>
      </c>
      <c r="B6" s="7" t="s">
        <v>6</v>
      </c>
      <c r="C6" s="7"/>
      <c r="D6" s="7"/>
      <c r="E6" s="7"/>
      <c r="F6" s="7"/>
    </row>
    <row r="7" customFormat="false" ht="25.5" hidden="false" customHeight="true" outlineLevel="0" collapsed="false">
      <c r="A7" s="4" t="s">
        <v>7</v>
      </c>
      <c r="B7" s="5" t="s">
        <v>8</v>
      </c>
      <c r="C7" s="5"/>
      <c r="D7" s="5"/>
      <c r="E7" s="5"/>
      <c r="F7" s="5"/>
    </row>
    <row r="8" customFormat="false" ht="25.5" hidden="false" customHeight="true" outlineLevel="0" collapsed="false">
      <c r="A8" s="6" t="s">
        <v>9</v>
      </c>
      <c r="B8" s="7" t="s">
        <v>10</v>
      </c>
      <c r="C8" s="7"/>
      <c r="D8" s="7"/>
      <c r="E8" s="7"/>
      <c r="F8" s="7"/>
    </row>
    <row r="9" customFormat="false" ht="25.5" hidden="false" customHeight="true" outlineLevel="0" collapsed="false">
      <c r="A9" s="4" t="s">
        <v>11</v>
      </c>
      <c r="B9" s="5" t="s">
        <v>12</v>
      </c>
      <c r="C9" s="5"/>
      <c r="D9" s="5"/>
      <c r="E9" s="5"/>
      <c r="F9" s="5"/>
    </row>
    <row r="10" customFormat="false" ht="25.5" hidden="false" customHeight="true" outlineLevel="0" collapsed="false">
      <c r="A10" s="6" t="s">
        <v>13</v>
      </c>
      <c r="B10" s="7" t="s">
        <v>14</v>
      </c>
      <c r="C10" s="7"/>
      <c r="D10" s="7"/>
      <c r="E10" s="7"/>
      <c r="F10" s="7"/>
    </row>
    <row r="11" customFormat="false" ht="12" hidden="false" customHeight="true" outlineLevel="0" collapsed="false"/>
    <row r="12" customFormat="false" ht="21.75" hidden="false" customHeight="true" outlineLevel="0" collapsed="false">
      <c r="A12" s="3" t="s">
        <v>15</v>
      </c>
      <c r="B12" s="3"/>
      <c r="C12" s="3"/>
      <c r="D12" s="3"/>
      <c r="E12" s="3"/>
      <c r="F12" s="3"/>
    </row>
    <row r="13" customFormat="false" ht="19.5" hidden="false" customHeight="true" outlineLevel="0" collapsed="false">
      <c r="A13" s="8" t="s">
        <v>16</v>
      </c>
      <c r="B13" s="8" t="s">
        <v>17</v>
      </c>
      <c r="C13" s="8"/>
      <c r="D13" s="8" t="s">
        <v>16</v>
      </c>
      <c r="E13" s="8" t="s">
        <v>17</v>
      </c>
      <c r="F13" s="8"/>
    </row>
    <row r="14" customFormat="false" ht="21.75" hidden="false" customHeight="true" outlineLevel="0" collapsed="false">
      <c r="A14" s="9" t="s">
        <v>18</v>
      </c>
      <c r="B14" s="10" t="n">
        <f aca="false">'2_Rollen-Rechte-Matrix'!B22</f>
        <v>10</v>
      </c>
      <c r="C14" s="11"/>
      <c r="D14" s="9" t="s">
        <v>19</v>
      </c>
      <c r="E14" s="10" t="n">
        <f aca="false">3_Genehmigungsprozess!B18</f>
        <v>6</v>
      </c>
      <c r="F14" s="11"/>
    </row>
    <row r="15" customFormat="false" ht="21.75" hidden="false" customHeight="true" outlineLevel="0" collapsed="false">
      <c r="A15" s="12" t="s">
        <v>20</v>
      </c>
      <c r="B15" s="13" t="n">
        <f aca="false">'2_Rollen-Rechte-Matrix'!D22</f>
        <v>6</v>
      </c>
      <c r="C15" s="14"/>
      <c r="D15" s="12" t="s">
        <v>21</v>
      </c>
      <c r="E15" s="13" t="n">
        <f aca="false">3_Genehmigungsprozess!D18</f>
        <v>4</v>
      </c>
      <c r="F15" s="14"/>
    </row>
    <row r="16" customFormat="false" ht="21.75" hidden="false" customHeight="true" outlineLevel="0" collapsed="false">
      <c r="A16" s="9" t="s">
        <v>22</v>
      </c>
      <c r="B16" s="10" t="n">
        <f aca="false">'2_Rollen-Rechte-Matrix'!F22</f>
        <v>2</v>
      </c>
      <c r="C16" s="11"/>
      <c r="D16" s="9" t="s">
        <v>23</v>
      </c>
      <c r="E16" s="10" t="n">
        <f aca="false">3_Genehmigungsprozess!F18</f>
        <v>1</v>
      </c>
      <c r="F16" s="11"/>
    </row>
    <row r="17" customFormat="false" ht="21.75" hidden="false" customHeight="true" outlineLevel="0" collapsed="false">
      <c r="A17" s="12" t="s">
        <v>24</v>
      </c>
      <c r="B17" s="13" t="n">
        <f aca="false">4_Rezertifizierung!B20</f>
        <v>6</v>
      </c>
      <c r="C17" s="14"/>
      <c r="D17" s="12" t="s">
        <v>25</v>
      </c>
      <c r="E17" s="13" t="n">
        <f aca="false">4_Rezertifizierung!D20</f>
        <v>2</v>
      </c>
      <c r="F17" s="14"/>
    </row>
    <row r="18" customFormat="false" ht="21.75" hidden="false" customHeight="true" outlineLevel="0" collapsed="false">
      <c r="A18" s="9" t="s">
        <v>26</v>
      </c>
      <c r="B18" s="10" t="n">
        <f aca="false">4_Rezertifizierung!F20</f>
        <v>3</v>
      </c>
      <c r="C18" s="11"/>
      <c r="D18" s="9" t="s">
        <v>27</v>
      </c>
      <c r="E18" s="10" t="n">
        <f aca="false">COUNTA('6_Sonderrechte-Register'!A8:A11)</f>
        <v>4</v>
      </c>
      <c r="F18" s="11"/>
    </row>
    <row r="19" customFormat="false" ht="12" hidden="false" customHeight="true" outlineLevel="0" collapsed="false"/>
    <row r="20" customFormat="false" ht="21.75" hidden="false" customHeight="true" outlineLevel="0" collapsed="false">
      <c r="A20" s="3" t="s">
        <v>28</v>
      </c>
      <c r="B20" s="3"/>
      <c r="C20" s="3"/>
      <c r="D20" s="3"/>
      <c r="E20" s="3"/>
      <c r="F20" s="3"/>
    </row>
    <row r="21" customFormat="false" ht="25.5" hidden="false" customHeight="true" outlineLevel="0" collapsed="false">
      <c r="A21" s="15" t="s">
        <v>29</v>
      </c>
      <c r="B21" s="16" t="s">
        <v>30</v>
      </c>
      <c r="C21" s="16"/>
      <c r="D21" s="16"/>
      <c r="E21" s="16"/>
      <c r="F21" s="16"/>
    </row>
    <row r="22" customFormat="false" ht="25.5" hidden="false" customHeight="true" outlineLevel="0" collapsed="false">
      <c r="A22" s="17" t="s">
        <v>31</v>
      </c>
      <c r="B22" s="11" t="s">
        <v>32</v>
      </c>
      <c r="C22" s="11"/>
      <c r="D22" s="11"/>
      <c r="E22" s="11"/>
      <c r="F22" s="11"/>
    </row>
    <row r="23" customFormat="false" ht="25.5" hidden="false" customHeight="true" outlineLevel="0" collapsed="false">
      <c r="A23" s="18" t="s">
        <v>33</v>
      </c>
      <c r="B23" s="19" t="s">
        <v>34</v>
      </c>
      <c r="C23" s="19"/>
      <c r="D23" s="19"/>
      <c r="E23" s="19"/>
      <c r="F23" s="19"/>
    </row>
    <row r="24" customFormat="false" ht="25.5" hidden="false" customHeight="true" outlineLevel="0" collapsed="false">
      <c r="A24" s="20" t="s">
        <v>35</v>
      </c>
      <c r="B24" s="14" t="s">
        <v>36</v>
      </c>
      <c r="C24" s="14"/>
      <c r="D24" s="14"/>
      <c r="E24" s="14"/>
      <c r="F24" s="14"/>
    </row>
    <row r="25" customFormat="false" ht="25.5" hidden="false" customHeight="true" outlineLevel="0" collapsed="false">
      <c r="A25" s="15" t="s">
        <v>37</v>
      </c>
      <c r="B25" s="16" t="s">
        <v>38</v>
      </c>
      <c r="C25" s="16"/>
      <c r="D25" s="16"/>
      <c r="E25" s="16"/>
      <c r="F25" s="16"/>
    </row>
    <row r="26" customFormat="false" ht="12" hidden="false" customHeight="true" outlineLevel="0" collapsed="false"/>
    <row r="27" customFormat="false" ht="30" hidden="false" customHeight="true" outlineLevel="0" collapsed="false">
      <c r="A27" s="21" t="s">
        <v>39</v>
      </c>
      <c r="B27" s="21"/>
      <c r="C27" s="21"/>
      <c r="D27" s="21"/>
      <c r="E27" s="21"/>
      <c r="F27" s="21"/>
    </row>
    <row r="28" customFormat="false" ht="19.5" hidden="false" customHeight="true" outlineLevel="0" collapsed="false">
      <c r="A28" s="21"/>
      <c r="B28" s="21"/>
      <c r="C28" s="21"/>
      <c r="D28" s="21"/>
      <c r="E28" s="21"/>
      <c r="F28" s="21"/>
    </row>
  </sheetData>
  <mergeCells count="17">
    <mergeCell ref="A1:F1"/>
    <mergeCell ref="A2:F2"/>
    <mergeCell ref="A4:F4"/>
    <mergeCell ref="B5:F5"/>
    <mergeCell ref="B6:F6"/>
    <mergeCell ref="B7:F7"/>
    <mergeCell ref="B8:F8"/>
    <mergeCell ref="B9:F9"/>
    <mergeCell ref="B10:F10"/>
    <mergeCell ref="A12:F12"/>
    <mergeCell ref="A20:F20"/>
    <mergeCell ref="B21:F21"/>
    <mergeCell ref="B22:F22"/>
    <mergeCell ref="B23:F23"/>
    <mergeCell ref="B24:F24"/>
    <mergeCell ref="B25:F25"/>
    <mergeCell ref="A27:F2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5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5390625" defaultRowHeight="15" zeroHeight="false" outlineLevelRow="0" outlineLevelCol="0"/>
  <cols>
    <col collapsed="false" customWidth="true" hidden="false" outlineLevel="0" max="1" min="1" style="0" width="32"/>
    <col collapsed="false" customWidth="true" hidden="false" outlineLevel="0" max="2" min="2" style="0" width="40"/>
    <col collapsed="false" customWidth="true" hidden="false" outlineLevel="0" max="3" min="3" style="0" width="18"/>
    <col collapsed="false" customWidth="true" hidden="false" outlineLevel="0" max="4" min="4" style="0" width="22"/>
  </cols>
  <sheetData>
    <row r="1" customFormat="false" ht="39.75" hidden="false" customHeight="true" outlineLevel="0" collapsed="false">
      <c r="A1" s="1" t="s">
        <v>40</v>
      </c>
      <c r="B1" s="1"/>
      <c r="C1" s="1"/>
      <c r="D1" s="1"/>
    </row>
    <row r="2" customFormat="false" ht="21.75" hidden="false" customHeight="true" outlineLevel="0" collapsed="false">
      <c r="A2" s="2" t="s">
        <v>41</v>
      </c>
      <c r="B2" s="2"/>
      <c r="C2" s="2"/>
      <c r="D2" s="2"/>
    </row>
    <row r="3" customFormat="false" ht="9.75" hidden="false" customHeight="true" outlineLevel="0" collapsed="false"/>
    <row r="4" customFormat="false" ht="21.75" hidden="false" customHeight="true" outlineLevel="0" collapsed="false">
      <c r="A4" s="3" t="s">
        <v>42</v>
      </c>
      <c r="B4" s="3"/>
      <c r="C4" s="3"/>
      <c r="D4" s="3"/>
    </row>
    <row r="5" customFormat="false" ht="19.5" hidden="false" customHeight="true" outlineLevel="0" collapsed="false">
      <c r="A5" s="9" t="s">
        <v>43</v>
      </c>
      <c r="B5" s="11" t="s">
        <v>44</v>
      </c>
      <c r="C5" s="11"/>
      <c r="D5" s="11"/>
    </row>
    <row r="6" customFormat="false" ht="19.5" hidden="false" customHeight="true" outlineLevel="0" collapsed="false">
      <c r="A6" s="12" t="s">
        <v>45</v>
      </c>
      <c r="B6" s="14" t="s">
        <v>46</v>
      </c>
      <c r="C6" s="14"/>
      <c r="D6" s="14"/>
    </row>
    <row r="7" customFormat="false" ht="19.5" hidden="false" customHeight="true" outlineLevel="0" collapsed="false">
      <c r="A7" s="9" t="s">
        <v>47</v>
      </c>
      <c r="B7" s="11" t="s">
        <v>48</v>
      </c>
      <c r="C7" s="11"/>
      <c r="D7" s="11"/>
    </row>
    <row r="8" customFormat="false" ht="19.5" hidden="false" customHeight="true" outlineLevel="0" collapsed="false">
      <c r="A8" s="12" t="s">
        <v>49</v>
      </c>
      <c r="B8" s="14" t="s">
        <v>50</v>
      </c>
      <c r="C8" s="14"/>
      <c r="D8" s="14"/>
    </row>
    <row r="9" customFormat="false" ht="19.5" hidden="false" customHeight="true" outlineLevel="0" collapsed="false">
      <c r="A9" s="9" t="s">
        <v>51</v>
      </c>
      <c r="B9" s="11" t="s">
        <v>52</v>
      </c>
      <c r="C9" s="11"/>
      <c r="D9" s="11"/>
    </row>
    <row r="10" customFormat="false" ht="19.5" hidden="false" customHeight="true" outlineLevel="0" collapsed="false">
      <c r="A10" s="12" t="s">
        <v>53</v>
      </c>
      <c r="B10" s="14" t="s">
        <v>54</v>
      </c>
      <c r="C10" s="14"/>
      <c r="D10" s="14"/>
    </row>
    <row r="11" customFormat="false" ht="19.5" hidden="false" customHeight="true" outlineLevel="0" collapsed="false">
      <c r="A11" s="9" t="s">
        <v>55</v>
      </c>
      <c r="B11" s="11" t="s">
        <v>56</v>
      </c>
      <c r="C11" s="11"/>
      <c r="D11" s="11"/>
    </row>
    <row r="12" customFormat="false" ht="19.5" hidden="false" customHeight="true" outlineLevel="0" collapsed="false">
      <c r="A12" s="12" t="s">
        <v>57</v>
      </c>
      <c r="B12" s="14" t="s">
        <v>54</v>
      </c>
      <c r="C12" s="14"/>
      <c r="D12" s="14"/>
    </row>
    <row r="13" customFormat="false" ht="19.5" hidden="false" customHeight="true" outlineLevel="0" collapsed="false">
      <c r="A13" s="9" t="s">
        <v>58</v>
      </c>
      <c r="B13" s="11" t="s">
        <v>54</v>
      </c>
      <c r="C13" s="11"/>
      <c r="D13" s="11"/>
    </row>
    <row r="14" customFormat="false" ht="19.5" hidden="false" customHeight="true" outlineLevel="0" collapsed="false">
      <c r="A14" s="12" t="s">
        <v>59</v>
      </c>
      <c r="B14" s="14" t="s">
        <v>60</v>
      </c>
      <c r="C14" s="14"/>
      <c r="D14" s="14"/>
    </row>
    <row r="15" customFormat="false" ht="9.75" hidden="false" customHeight="true" outlineLevel="0" collapsed="false"/>
    <row r="16" customFormat="false" ht="21.75" hidden="false" customHeight="true" outlineLevel="0" collapsed="false">
      <c r="A16" s="3" t="s">
        <v>61</v>
      </c>
      <c r="B16" s="3"/>
      <c r="C16" s="3"/>
      <c r="D16" s="3"/>
    </row>
    <row r="17" customFormat="false" ht="54.75" hidden="false" customHeight="true" outlineLevel="0" collapsed="false">
      <c r="A17" s="22" t="s">
        <v>62</v>
      </c>
      <c r="B17" s="22"/>
      <c r="C17" s="22"/>
      <c r="D17" s="22"/>
    </row>
    <row r="18" customFormat="false" ht="15" hidden="false" customHeight="false" outlineLevel="0" collapsed="false">
      <c r="A18" s="22"/>
      <c r="B18" s="22"/>
      <c r="C18" s="22"/>
      <c r="D18" s="22"/>
    </row>
    <row r="19" customFormat="false" ht="15" hidden="false" customHeight="false" outlineLevel="0" collapsed="false">
      <c r="A19" s="22"/>
      <c r="B19" s="22"/>
      <c r="C19" s="22"/>
      <c r="D19" s="22"/>
    </row>
    <row r="20" customFormat="false" ht="9.75" hidden="false" customHeight="true" outlineLevel="0" collapsed="false"/>
    <row r="21" customFormat="false" ht="21.75" hidden="false" customHeight="true" outlineLevel="0" collapsed="false">
      <c r="A21" s="3" t="s">
        <v>63</v>
      </c>
      <c r="B21" s="3"/>
      <c r="C21" s="3"/>
      <c r="D21" s="3"/>
    </row>
    <row r="22" customFormat="false" ht="21.75" hidden="false" customHeight="true" outlineLevel="0" collapsed="false">
      <c r="A22" s="9" t="s">
        <v>64</v>
      </c>
      <c r="B22" s="5" t="s">
        <v>65</v>
      </c>
      <c r="C22" s="5"/>
      <c r="D22" s="5"/>
    </row>
    <row r="23" customFormat="false" ht="21.75" hidden="false" customHeight="true" outlineLevel="0" collapsed="false">
      <c r="A23" s="12" t="s">
        <v>66</v>
      </c>
      <c r="B23" s="7" t="s">
        <v>67</v>
      </c>
      <c r="C23" s="7"/>
      <c r="D23" s="7"/>
    </row>
    <row r="24" customFormat="false" ht="21.75" hidden="false" customHeight="true" outlineLevel="0" collapsed="false">
      <c r="A24" s="9" t="s">
        <v>68</v>
      </c>
      <c r="B24" s="5" t="s">
        <v>69</v>
      </c>
      <c r="C24" s="5"/>
      <c r="D24" s="5"/>
    </row>
    <row r="25" customFormat="false" ht="21.75" hidden="false" customHeight="true" outlineLevel="0" collapsed="false">
      <c r="A25" s="12" t="s">
        <v>70</v>
      </c>
      <c r="B25" s="7" t="s">
        <v>71</v>
      </c>
      <c r="C25" s="7"/>
      <c r="D25" s="7"/>
    </row>
    <row r="26" customFormat="false" ht="9.75" hidden="false" customHeight="true" outlineLevel="0" collapsed="false"/>
    <row r="27" customFormat="false" ht="21.75" hidden="false" customHeight="true" outlineLevel="0" collapsed="false">
      <c r="A27" s="3" t="s">
        <v>72</v>
      </c>
      <c r="B27" s="3"/>
      <c r="C27" s="3"/>
      <c r="D27" s="3"/>
    </row>
    <row r="28" customFormat="false" ht="21.75" hidden="false" customHeight="true" outlineLevel="0" collapsed="false">
      <c r="A28" s="9" t="s">
        <v>73</v>
      </c>
      <c r="B28" s="5" t="s">
        <v>74</v>
      </c>
      <c r="C28" s="5"/>
      <c r="D28" s="5"/>
    </row>
    <row r="29" customFormat="false" ht="21.75" hidden="false" customHeight="true" outlineLevel="0" collapsed="false">
      <c r="A29" s="12" t="s">
        <v>75</v>
      </c>
      <c r="B29" s="7" t="s">
        <v>76</v>
      </c>
      <c r="C29" s="7"/>
      <c r="D29" s="7"/>
    </row>
    <row r="30" customFormat="false" ht="21.75" hidden="false" customHeight="true" outlineLevel="0" collapsed="false">
      <c r="A30" s="9" t="s">
        <v>77</v>
      </c>
      <c r="B30" s="5" t="s">
        <v>78</v>
      </c>
      <c r="C30" s="5"/>
      <c r="D30" s="5"/>
    </row>
    <row r="31" customFormat="false" ht="21.75" hidden="false" customHeight="true" outlineLevel="0" collapsed="false">
      <c r="A31" s="12" t="s">
        <v>79</v>
      </c>
      <c r="B31" s="7" t="s">
        <v>80</v>
      </c>
      <c r="C31" s="7"/>
      <c r="D31" s="7"/>
    </row>
    <row r="32" customFormat="false" ht="21.75" hidden="false" customHeight="true" outlineLevel="0" collapsed="false">
      <c r="A32" s="9" t="s">
        <v>81</v>
      </c>
      <c r="B32" s="5" t="s">
        <v>82</v>
      </c>
      <c r="C32" s="5"/>
      <c r="D32" s="5"/>
    </row>
    <row r="33" customFormat="false" ht="9.75" hidden="false" customHeight="true" outlineLevel="0" collapsed="false"/>
    <row r="34" customFormat="false" ht="21.75" hidden="false" customHeight="true" outlineLevel="0" collapsed="false">
      <c r="A34" s="3" t="s">
        <v>83</v>
      </c>
      <c r="B34" s="3"/>
      <c r="C34" s="3"/>
      <c r="D34" s="3"/>
    </row>
    <row r="35" customFormat="false" ht="21.75" hidden="false" customHeight="true" outlineLevel="0" collapsed="false">
      <c r="A35" s="5" t="s">
        <v>84</v>
      </c>
      <c r="B35" s="5"/>
      <c r="C35" s="5"/>
      <c r="D35" s="5"/>
    </row>
    <row r="36" customFormat="false" ht="21.75" hidden="false" customHeight="true" outlineLevel="0" collapsed="false">
      <c r="A36" s="7" t="s">
        <v>85</v>
      </c>
      <c r="B36" s="7"/>
      <c r="C36" s="7"/>
      <c r="D36" s="7"/>
    </row>
    <row r="37" customFormat="false" ht="21.75" hidden="false" customHeight="true" outlineLevel="0" collapsed="false">
      <c r="A37" s="5" t="s">
        <v>86</v>
      </c>
      <c r="B37" s="5"/>
      <c r="C37" s="5"/>
      <c r="D37" s="5"/>
    </row>
    <row r="38" customFormat="false" ht="21.75" hidden="false" customHeight="true" outlineLevel="0" collapsed="false">
      <c r="A38" s="7" t="s">
        <v>87</v>
      </c>
      <c r="B38" s="7"/>
      <c r="C38" s="7"/>
      <c r="D38" s="7"/>
    </row>
    <row r="39" customFormat="false" ht="21.75" hidden="false" customHeight="true" outlineLevel="0" collapsed="false">
      <c r="A39" s="5" t="s">
        <v>88</v>
      </c>
      <c r="B39" s="5"/>
      <c r="C39" s="5"/>
      <c r="D39" s="5"/>
    </row>
    <row r="40" customFormat="false" ht="21.75" hidden="false" customHeight="true" outlineLevel="0" collapsed="false">
      <c r="A40" s="7" t="s">
        <v>89</v>
      </c>
      <c r="B40" s="7"/>
      <c r="C40" s="7"/>
      <c r="D40" s="7"/>
    </row>
    <row r="41" customFormat="false" ht="21.75" hidden="false" customHeight="true" outlineLevel="0" collapsed="false">
      <c r="A41" s="5" t="s">
        <v>90</v>
      </c>
      <c r="B41" s="5"/>
      <c r="C41" s="5"/>
      <c r="D41" s="5"/>
    </row>
    <row r="42" customFormat="false" ht="9.75" hidden="false" customHeight="true" outlineLevel="0" collapsed="false"/>
    <row r="43" customFormat="false" ht="21.75" hidden="false" customHeight="true" outlineLevel="0" collapsed="false">
      <c r="A43" s="3" t="s">
        <v>91</v>
      </c>
      <c r="B43" s="3"/>
      <c r="C43" s="3"/>
      <c r="D43" s="3"/>
    </row>
    <row r="44" customFormat="false" ht="19.5" hidden="false" customHeight="true" outlineLevel="0" collapsed="false">
      <c r="A44" s="8" t="s">
        <v>92</v>
      </c>
      <c r="B44" s="8" t="s">
        <v>93</v>
      </c>
      <c r="C44" s="8" t="s">
        <v>94</v>
      </c>
      <c r="D44" s="8" t="s">
        <v>95</v>
      </c>
    </row>
    <row r="45" customFormat="false" ht="21.75" hidden="false" customHeight="true" outlineLevel="0" collapsed="false">
      <c r="A45" s="23" t="s">
        <v>96</v>
      </c>
      <c r="B45" s="23" t="s">
        <v>97</v>
      </c>
      <c r="C45" s="23" t="s">
        <v>98</v>
      </c>
      <c r="D45" s="23" t="s">
        <v>99</v>
      </c>
    </row>
    <row r="46" customFormat="false" ht="21.75" hidden="false" customHeight="true" outlineLevel="0" collapsed="false">
      <c r="A46" s="23" t="s">
        <v>100</v>
      </c>
      <c r="B46" s="23" t="s">
        <v>101</v>
      </c>
      <c r="C46" s="23" t="s">
        <v>102</v>
      </c>
      <c r="D46" s="23" t="s">
        <v>99</v>
      </c>
    </row>
    <row r="47" customFormat="false" ht="21.75" hidden="false" customHeight="true" outlineLevel="0" collapsed="false">
      <c r="A47" s="23" t="s">
        <v>103</v>
      </c>
      <c r="B47" s="23" t="s">
        <v>104</v>
      </c>
      <c r="C47" s="23" t="s">
        <v>105</v>
      </c>
      <c r="D47" s="23" t="s">
        <v>99</v>
      </c>
    </row>
    <row r="48" customFormat="false" ht="21.75" hidden="false" customHeight="true" outlineLevel="0" collapsed="false">
      <c r="A48" s="23" t="s">
        <v>106</v>
      </c>
      <c r="B48" s="23" t="s">
        <v>107</v>
      </c>
      <c r="C48" s="23" t="s">
        <v>108</v>
      </c>
      <c r="D48" s="23" t="s">
        <v>109</v>
      </c>
    </row>
    <row r="49" customFormat="false" ht="21.75" hidden="false" customHeight="true" outlineLevel="0" collapsed="false">
      <c r="A49" s="23" t="s">
        <v>110</v>
      </c>
      <c r="B49" s="23" t="s">
        <v>111</v>
      </c>
      <c r="C49" s="23" t="s">
        <v>112</v>
      </c>
      <c r="D49" s="23" t="s">
        <v>99</v>
      </c>
    </row>
    <row r="50" customFormat="false" ht="21.75" hidden="false" customHeight="true" outlineLevel="0" collapsed="false">
      <c r="A50" s="24" t="s">
        <v>113</v>
      </c>
      <c r="B50" s="24" t="s">
        <v>114</v>
      </c>
      <c r="C50" s="24" t="s">
        <v>115</v>
      </c>
      <c r="D50" s="24" t="s">
        <v>116</v>
      </c>
    </row>
    <row r="51" customFormat="false" ht="13.5" hidden="false" customHeight="true" outlineLevel="0" collapsed="false">
      <c r="A51" s="25" t="s">
        <v>117</v>
      </c>
      <c r="B51" s="25"/>
      <c r="C51" s="25"/>
      <c r="D51" s="25"/>
    </row>
  </sheetData>
  <mergeCells count="36">
    <mergeCell ref="A1:D1"/>
    <mergeCell ref="A2:D2"/>
    <mergeCell ref="A4:D4"/>
    <mergeCell ref="B5:D5"/>
    <mergeCell ref="B6:D6"/>
    <mergeCell ref="B7:D7"/>
    <mergeCell ref="B8:D8"/>
    <mergeCell ref="B9:D9"/>
    <mergeCell ref="B10:D10"/>
    <mergeCell ref="B11:D11"/>
    <mergeCell ref="B12:D12"/>
    <mergeCell ref="B13:D13"/>
    <mergeCell ref="B14:D14"/>
    <mergeCell ref="A16:D16"/>
    <mergeCell ref="A17:D19"/>
    <mergeCell ref="A21:D21"/>
    <mergeCell ref="B22:D22"/>
    <mergeCell ref="B23:D23"/>
    <mergeCell ref="B24:D24"/>
    <mergeCell ref="B25:D25"/>
    <mergeCell ref="A27:D27"/>
    <mergeCell ref="B28:D28"/>
    <mergeCell ref="B29:D29"/>
    <mergeCell ref="B30:D30"/>
    <mergeCell ref="B31:D31"/>
    <mergeCell ref="B32:D32"/>
    <mergeCell ref="A34:D34"/>
    <mergeCell ref="A35:D35"/>
    <mergeCell ref="A36:D36"/>
    <mergeCell ref="A37:D37"/>
    <mergeCell ref="A38:D38"/>
    <mergeCell ref="A39:D39"/>
    <mergeCell ref="A40:D40"/>
    <mergeCell ref="A41:D41"/>
    <mergeCell ref="A43:D43"/>
    <mergeCell ref="A51:D5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5390625" defaultRowHeight="15" zeroHeight="false" outlineLevelRow="0" outlineLevelCol="0"/>
  <cols>
    <col collapsed="false" customWidth="true" hidden="false" outlineLevel="0" max="2" min="1" style="0" width="28"/>
    <col collapsed="false" customWidth="true" hidden="false" outlineLevel="0" max="3" min="3" style="0" width="22"/>
    <col collapsed="false" customWidth="true" hidden="false" outlineLevel="0" max="4" min="4" style="0" width="18"/>
    <col collapsed="false" customWidth="true" hidden="false" outlineLevel="0" max="5" min="5" style="0" width="20"/>
    <col collapsed="false" customWidth="true" hidden="false" outlineLevel="0" max="6" min="6" style="0" width="32"/>
    <col collapsed="false" customWidth="true" hidden="false" outlineLevel="0" max="7" min="7" style="0" width="18"/>
    <col collapsed="false" customWidth="true" hidden="false" outlineLevel="0" max="8" min="8" style="0" width="20"/>
    <col collapsed="false" customWidth="true" hidden="false" outlineLevel="0" max="9" min="9" style="0" width="26"/>
  </cols>
  <sheetData>
    <row r="1" customFormat="false" ht="37.5" hidden="false" customHeight="true" outlineLevel="0" collapsed="false">
      <c r="A1" s="26" t="s">
        <v>118</v>
      </c>
      <c r="B1" s="26"/>
      <c r="C1" s="26"/>
      <c r="D1" s="26"/>
      <c r="E1" s="26"/>
      <c r="F1" s="26"/>
      <c r="G1" s="26"/>
      <c r="H1" s="26"/>
      <c r="I1" s="26"/>
    </row>
    <row r="2" customFormat="false" ht="18" hidden="false" customHeight="true" outlineLevel="0" collapsed="false">
      <c r="A2" s="27" t="s">
        <v>119</v>
      </c>
      <c r="B2" s="27"/>
      <c r="C2" s="27"/>
      <c r="D2" s="27"/>
      <c r="E2" s="27"/>
      <c r="F2" s="27"/>
      <c r="G2" s="27"/>
      <c r="H2" s="27"/>
      <c r="I2" s="27"/>
    </row>
    <row r="3" customFormat="false" ht="7.5" hidden="false" customHeight="true" outlineLevel="0" collapsed="false"/>
    <row r="4" customFormat="false" ht="30" hidden="false" customHeight="true" outlineLevel="0" collapsed="false">
      <c r="A4" s="28" t="s">
        <v>120</v>
      </c>
      <c r="B4" s="28" t="s">
        <v>121</v>
      </c>
      <c r="C4" s="28" t="s">
        <v>122</v>
      </c>
      <c r="D4" s="28" t="s">
        <v>123</v>
      </c>
      <c r="E4" s="28" t="s">
        <v>124</v>
      </c>
      <c r="F4" s="28" t="s">
        <v>125</v>
      </c>
      <c r="G4" s="28" t="s">
        <v>126</v>
      </c>
      <c r="H4" s="28" t="s">
        <v>47</v>
      </c>
      <c r="I4" s="28" t="s">
        <v>127</v>
      </c>
    </row>
    <row r="5" customFormat="false" ht="27.75" hidden="false" customHeight="true" outlineLevel="0" collapsed="false">
      <c r="A5" s="29" t="s">
        <v>128</v>
      </c>
      <c r="B5" s="29" t="s">
        <v>129</v>
      </c>
      <c r="C5" s="7" t="s">
        <v>130</v>
      </c>
      <c r="D5" s="7" t="s">
        <v>131</v>
      </c>
      <c r="E5" s="7" t="s">
        <v>132</v>
      </c>
      <c r="F5" s="7" t="s">
        <v>133</v>
      </c>
      <c r="G5" s="30" t="s">
        <v>134</v>
      </c>
      <c r="H5" s="30" t="s">
        <v>135</v>
      </c>
      <c r="I5" s="7" t="s">
        <v>136</v>
      </c>
    </row>
    <row r="6" customFormat="false" ht="27.75" hidden="false" customHeight="true" outlineLevel="0" collapsed="false">
      <c r="A6" s="31" t="s">
        <v>137</v>
      </c>
      <c r="B6" s="31" t="s">
        <v>138</v>
      </c>
      <c r="C6" s="32" t="s">
        <v>139</v>
      </c>
      <c r="D6" s="32" t="s">
        <v>140</v>
      </c>
      <c r="E6" s="32" t="s">
        <v>132</v>
      </c>
      <c r="F6" s="32" t="s">
        <v>141</v>
      </c>
      <c r="G6" s="33" t="s">
        <v>142</v>
      </c>
      <c r="H6" s="30" t="s">
        <v>135</v>
      </c>
      <c r="I6" s="32" t="s">
        <v>136</v>
      </c>
    </row>
    <row r="7" customFormat="false" ht="27.75" hidden="false" customHeight="true" outlineLevel="0" collapsed="false">
      <c r="A7" s="29" t="s">
        <v>143</v>
      </c>
      <c r="B7" s="29" t="s">
        <v>144</v>
      </c>
      <c r="C7" s="7" t="s">
        <v>145</v>
      </c>
      <c r="D7" s="7" t="s">
        <v>146</v>
      </c>
      <c r="E7" s="7" t="s">
        <v>132</v>
      </c>
      <c r="F7" s="7" t="s">
        <v>147</v>
      </c>
      <c r="G7" s="33" t="s">
        <v>142</v>
      </c>
      <c r="H7" s="30" t="s">
        <v>135</v>
      </c>
      <c r="I7" s="7" t="s">
        <v>136</v>
      </c>
    </row>
    <row r="8" customFormat="false" ht="27.75" hidden="false" customHeight="true" outlineLevel="0" collapsed="false">
      <c r="A8" s="31" t="s">
        <v>148</v>
      </c>
      <c r="B8" s="31" t="s">
        <v>149</v>
      </c>
      <c r="C8" s="32" t="s">
        <v>150</v>
      </c>
      <c r="D8" s="32" t="s">
        <v>151</v>
      </c>
      <c r="E8" s="32" t="s">
        <v>132</v>
      </c>
      <c r="F8" s="32" t="s">
        <v>152</v>
      </c>
      <c r="G8" s="23" t="s">
        <v>153</v>
      </c>
      <c r="H8" s="30" t="s">
        <v>135</v>
      </c>
      <c r="I8" s="32" t="s">
        <v>136</v>
      </c>
    </row>
    <row r="9" customFormat="false" ht="27.75" hidden="false" customHeight="true" outlineLevel="0" collapsed="false">
      <c r="A9" s="29" t="s">
        <v>154</v>
      </c>
      <c r="B9" s="29" t="s">
        <v>155</v>
      </c>
      <c r="C9" s="7" t="s">
        <v>156</v>
      </c>
      <c r="D9" s="7" t="s">
        <v>157</v>
      </c>
      <c r="E9" s="7" t="s">
        <v>132</v>
      </c>
      <c r="F9" s="7" t="s">
        <v>158</v>
      </c>
      <c r="G9" s="30" t="s">
        <v>134</v>
      </c>
      <c r="H9" s="30" t="s">
        <v>135</v>
      </c>
      <c r="I9" s="7" t="s">
        <v>136</v>
      </c>
    </row>
    <row r="10" customFormat="false" ht="27.75" hidden="false" customHeight="true" outlineLevel="0" collapsed="false">
      <c r="A10" s="31" t="s">
        <v>159</v>
      </c>
      <c r="B10" s="31" t="s">
        <v>160</v>
      </c>
      <c r="C10" s="32" t="s">
        <v>161</v>
      </c>
      <c r="D10" s="32" t="s">
        <v>162</v>
      </c>
      <c r="E10" s="32" t="s">
        <v>163</v>
      </c>
      <c r="F10" s="32" t="s">
        <v>164</v>
      </c>
      <c r="G10" s="33" t="s">
        <v>142</v>
      </c>
      <c r="H10" s="30" t="s">
        <v>135</v>
      </c>
      <c r="I10" s="32" t="s">
        <v>136</v>
      </c>
    </row>
    <row r="11" customFormat="false" ht="27.75" hidden="false" customHeight="true" outlineLevel="0" collapsed="false">
      <c r="A11" s="29" t="s">
        <v>165</v>
      </c>
      <c r="B11" s="29" t="s">
        <v>166</v>
      </c>
      <c r="C11" s="7" t="s">
        <v>167</v>
      </c>
      <c r="D11" s="7" t="s">
        <v>168</v>
      </c>
      <c r="E11" s="7" t="s">
        <v>132</v>
      </c>
      <c r="F11" s="7" t="s">
        <v>169</v>
      </c>
      <c r="G11" s="33" t="s">
        <v>142</v>
      </c>
      <c r="H11" s="30" t="s">
        <v>135</v>
      </c>
      <c r="I11" s="7" t="s">
        <v>136</v>
      </c>
    </row>
    <row r="12" customFormat="false" ht="27.75" hidden="false" customHeight="true" outlineLevel="0" collapsed="false">
      <c r="A12" s="31" t="s">
        <v>170</v>
      </c>
      <c r="B12" s="31" t="s">
        <v>171</v>
      </c>
      <c r="C12" s="32" t="s">
        <v>172</v>
      </c>
      <c r="D12" s="32" t="s">
        <v>173</v>
      </c>
      <c r="E12" s="32" t="s">
        <v>132</v>
      </c>
      <c r="F12" s="32" t="s">
        <v>174</v>
      </c>
      <c r="G12" s="23" t="s">
        <v>153</v>
      </c>
      <c r="H12" s="30" t="s">
        <v>135</v>
      </c>
      <c r="I12" s="32" t="s">
        <v>136</v>
      </c>
    </row>
    <row r="13" customFormat="false" ht="27.75" hidden="false" customHeight="true" outlineLevel="0" collapsed="false">
      <c r="A13" s="29" t="s">
        <v>175</v>
      </c>
      <c r="B13" s="29" t="s">
        <v>176</v>
      </c>
      <c r="C13" s="7" t="s">
        <v>177</v>
      </c>
      <c r="D13" s="7" t="s">
        <v>178</v>
      </c>
      <c r="E13" s="7" t="s">
        <v>179</v>
      </c>
      <c r="F13" s="7" t="s">
        <v>180</v>
      </c>
      <c r="G13" s="30" t="s">
        <v>134</v>
      </c>
      <c r="H13" s="30" t="s">
        <v>135</v>
      </c>
      <c r="I13" s="7" t="s">
        <v>136</v>
      </c>
    </row>
    <row r="14" customFormat="false" ht="27.75" hidden="false" customHeight="true" outlineLevel="0" collapsed="false">
      <c r="A14" s="31" t="s">
        <v>181</v>
      </c>
      <c r="B14" s="31" t="s">
        <v>182</v>
      </c>
      <c r="C14" s="32" t="s">
        <v>183</v>
      </c>
      <c r="D14" s="32" t="s">
        <v>184</v>
      </c>
      <c r="E14" s="32" t="s">
        <v>185</v>
      </c>
      <c r="F14" s="32" t="s">
        <v>186</v>
      </c>
      <c r="G14" s="24" t="s">
        <v>187</v>
      </c>
      <c r="H14" s="24" t="s">
        <v>188</v>
      </c>
      <c r="I14" s="32" t="s">
        <v>136</v>
      </c>
    </row>
    <row r="15" customFormat="false" ht="9.75" hidden="false" customHeight="true" outlineLevel="0" collapsed="false"/>
    <row r="16" customFormat="false" ht="15" hidden="false" customHeight="false" outlineLevel="0" collapsed="false">
      <c r="A16" s="34" t="s">
        <v>189</v>
      </c>
      <c r="B16" s="34"/>
      <c r="C16" s="34"/>
      <c r="D16" s="34"/>
      <c r="E16" s="34"/>
      <c r="F16" s="34"/>
      <c r="G16" s="34"/>
      <c r="H16" s="34"/>
      <c r="I16" s="34"/>
    </row>
    <row r="17" customFormat="false" ht="18" hidden="false" customHeight="true" outlineLevel="0" collapsed="false">
      <c r="A17" s="16" t="s">
        <v>190</v>
      </c>
      <c r="B17" s="16"/>
      <c r="C17" s="16"/>
      <c r="D17" s="16"/>
      <c r="E17" s="16"/>
      <c r="F17" s="16"/>
      <c r="G17" s="16"/>
      <c r="H17" s="16"/>
      <c r="I17" s="16"/>
    </row>
    <row r="18" customFormat="false" ht="18" hidden="false" customHeight="true" outlineLevel="0" collapsed="false">
      <c r="A18" s="19" t="s">
        <v>191</v>
      </c>
      <c r="B18" s="19"/>
      <c r="C18" s="19"/>
      <c r="D18" s="19"/>
      <c r="E18" s="19"/>
      <c r="F18" s="19"/>
      <c r="G18" s="19"/>
      <c r="H18" s="19"/>
      <c r="I18" s="19"/>
    </row>
    <row r="19" customFormat="false" ht="18" hidden="false" customHeight="true" outlineLevel="0" collapsed="false">
      <c r="A19" s="35" t="s">
        <v>192</v>
      </c>
      <c r="B19" s="35"/>
      <c r="C19" s="35"/>
      <c r="D19" s="35"/>
      <c r="E19" s="35"/>
      <c r="F19" s="35"/>
      <c r="G19" s="35"/>
      <c r="H19" s="35"/>
      <c r="I19" s="35"/>
    </row>
    <row r="20" customFormat="false" ht="9.75" hidden="false" customHeight="true" outlineLevel="0" collapsed="false"/>
    <row r="21" customFormat="false" ht="21.75" hidden="false" customHeight="true" outlineLevel="0" collapsed="false">
      <c r="A21" s="34" t="s">
        <v>193</v>
      </c>
      <c r="B21" s="34"/>
      <c r="C21" s="34"/>
      <c r="D21" s="34"/>
      <c r="E21" s="34"/>
      <c r="F21" s="34"/>
      <c r="G21" s="34"/>
      <c r="H21" s="34"/>
      <c r="I21" s="34"/>
    </row>
    <row r="22" customFormat="false" ht="21.75" hidden="false" customHeight="true" outlineLevel="0" collapsed="false">
      <c r="A22" s="36" t="s">
        <v>194</v>
      </c>
      <c r="B22" s="37" t="n">
        <f aca="false">COUNTA(A5:A14)</f>
        <v>10</v>
      </c>
      <c r="C22" s="36" t="s">
        <v>195</v>
      </c>
      <c r="D22" s="37" t="n">
        <f aca="false">COUNTIF(G5:G14,"Hoch")+COUNTIF(G5:G14,"Besonders kritisch")</f>
        <v>6</v>
      </c>
      <c r="E22" s="36" t="s">
        <v>196</v>
      </c>
      <c r="F22" s="37" t="n">
        <f aca="false">COUNTIF(E5:E14,"Befristet*")</f>
        <v>2</v>
      </c>
      <c r="G22" s="36" t="s">
        <v>197</v>
      </c>
      <c r="H22" s="38" t="s">
        <v>54</v>
      </c>
      <c r="I22" s="38"/>
    </row>
  </sheetData>
  <mergeCells count="8">
    <mergeCell ref="A1:I1"/>
    <mergeCell ref="A2:I2"/>
    <mergeCell ref="A16:I16"/>
    <mergeCell ref="A17:I17"/>
    <mergeCell ref="A18:I18"/>
    <mergeCell ref="A19:I19"/>
    <mergeCell ref="A21:I21"/>
    <mergeCell ref="H22:I2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5390625" defaultRowHeight="15" zeroHeight="false" outlineLevelRow="0" outlineLevelCol="0"/>
  <cols>
    <col collapsed="false" customWidth="true" hidden="false" outlineLevel="0" max="1" min="1" style="0" width="22"/>
    <col collapsed="false" customWidth="true" hidden="false" outlineLevel="0" max="2" min="2" style="0" width="26"/>
    <col collapsed="false" customWidth="true" hidden="false" outlineLevel="0" max="4" min="3" style="0" width="22"/>
    <col collapsed="false" customWidth="true" hidden="false" outlineLevel="0" max="5" min="5" style="0" width="20"/>
    <col collapsed="false" customWidth="true" hidden="false" outlineLevel="0" max="6" min="6" style="0" width="24"/>
  </cols>
  <sheetData>
    <row r="1" customFormat="false" ht="37.5" hidden="false" customHeight="true" outlineLevel="0" collapsed="false">
      <c r="A1" s="26" t="s">
        <v>198</v>
      </c>
      <c r="B1" s="26"/>
      <c r="C1" s="26"/>
      <c r="D1" s="26"/>
      <c r="E1" s="26"/>
      <c r="F1" s="26"/>
    </row>
    <row r="2" customFormat="false" ht="18" hidden="false" customHeight="true" outlineLevel="0" collapsed="false">
      <c r="A2" s="27" t="s">
        <v>199</v>
      </c>
      <c r="B2" s="27"/>
      <c r="C2" s="27"/>
      <c r="D2" s="27"/>
      <c r="E2" s="27"/>
      <c r="F2" s="27"/>
    </row>
    <row r="3" customFormat="false" ht="7.5" hidden="false" customHeight="true" outlineLevel="0" collapsed="false"/>
    <row r="4" customFormat="false" ht="21.75" hidden="false" customHeight="true" outlineLevel="0" collapsed="false">
      <c r="A4" s="3" t="s">
        <v>200</v>
      </c>
      <c r="B4" s="3"/>
      <c r="C4" s="3"/>
      <c r="D4" s="3"/>
      <c r="E4" s="3"/>
      <c r="F4" s="3"/>
    </row>
    <row r="5" customFormat="false" ht="42" hidden="false" customHeight="true" outlineLevel="0" collapsed="false">
      <c r="A5" s="39" t="s">
        <v>201</v>
      </c>
      <c r="B5" s="40" t="s">
        <v>202</v>
      </c>
      <c r="C5" s="41" t="s">
        <v>203</v>
      </c>
      <c r="D5" s="42" t="s">
        <v>204</v>
      </c>
      <c r="E5" s="39" t="s">
        <v>205</v>
      </c>
    </row>
    <row r="6" customFormat="false" ht="18" hidden="false" customHeight="true" outlineLevel="0" collapsed="false">
      <c r="A6" s="43" t="s">
        <v>206</v>
      </c>
      <c r="B6" s="43" t="s">
        <v>206</v>
      </c>
      <c r="C6" s="43" t="s">
        <v>206</v>
      </c>
      <c r="D6" s="43" t="s">
        <v>206</v>
      </c>
    </row>
    <row r="7" customFormat="false" ht="9.75" hidden="false" customHeight="true" outlineLevel="0" collapsed="false"/>
    <row r="8" customFormat="false" ht="21.75" hidden="false" customHeight="true" outlineLevel="0" collapsed="false">
      <c r="A8" s="3" t="s">
        <v>207</v>
      </c>
      <c r="B8" s="3"/>
      <c r="C8" s="3"/>
      <c r="D8" s="3"/>
      <c r="E8" s="3"/>
      <c r="F8" s="3"/>
    </row>
    <row r="9" customFormat="false" ht="24" hidden="false" customHeight="true" outlineLevel="0" collapsed="false">
      <c r="A9" s="8" t="s">
        <v>208</v>
      </c>
      <c r="B9" s="8" t="s">
        <v>209</v>
      </c>
      <c r="C9" s="8" t="s">
        <v>210</v>
      </c>
      <c r="D9" s="8" t="s">
        <v>123</v>
      </c>
      <c r="E9" s="8" t="s">
        <v>211</v>
      </c>
      <c r="F9" s="8" t="s">
        <v>212</v>
      </c>
    </row>
    <row r="10" customFormat="false" ht="25.5" hidden="false" customHeight="true" outlineLevel="0" collapsed="false">
      <c r="A10" s="7" t="s">
        <v>213</v>
      </c>
      <c r="B10" s="7" t="s">
        <v>214</v>
      </c>
      <c r="C10" s="7" t="s">
        <v>215</v>
      </c>
      <c r="D10" s="7" t="s">
        <v>216</v>
      </c>
      <c r="E10" s="44" t="s">
        <v>217</v>
      </c>
      <c r="F10" s="7" t="s">
        <v>218</v>
      </c>
    </row>
    <row r="11" customFormat="false" ht="25.5" hidden="false" customHeight="true" outlineLevel="0" collapsed="false">
      <c r="A11" s="32" t="s">
        <v>213</v>
      </c>
      <c r="B11" s="32" t="s">
        <v>219</v>
      </c>
      <c r="C11" s="32" t="s">
        <v>220</v>
      </c>
      <c r="D11" s="32" t="s">
        <v>221</v>
      </c>
      <c r="E11" s="44" t="s">
        <v>217</v>
      </c>
      <c r="F11" s="32" t="s">
        <v>222</v>
      </c>
    </row>
    <row r="12" customFormat="false" ht="25.5" hidden="false" customHeight="true" outlineLevel="0" collapsed="false">
      <c r="A12" s="7" t="s">
        <v>213</v>
      </c>
      <c r="B12" s="7" t="s">
        <v>223</v>
      </c>
      <c r="C12" s="7" t="s">
        <v>224</v>
      </c>
      <c r="D12" s="7" t="s">
        <v>225</v>
      </c>
      <c r="E12" s="44" t="s">
        <v>217</v>
      </c>
      <c r="F12" s="7" t="s">
        <v>226</v>
      </c>
    </row>
    <row r="13" customFormat="false" ht="25.5" hidden="false" customHeight="true" outlineLevel="0" collapsed="false">
      <c r="A13" s="32" t="s">
        <v>213</v>
      </c>
      <c r="B13" s="32" t="s">
        <v>227</v>
      </c>
      <c r="C13" s="32" t="s">
        <v>228</v>
      </c>
      <c r="D13" s="32" t="s">
        <v>229</v>
      </c>
      <c r="E13" s="44" t="s">
        <v>217</v>
      </c>
      <c r="F13" s="32" t="s">
        <v>230</v>
      </c>
    </row>
    <row r="14" customFormat="false" ht="25.5" hidden="false" customHeight="true" outlineLevel="0" collapsed="false">
      <c r="A14" s="7" t="s">
        <v>213</v>
      </c>
      <c r="B14" s="7" t="s">
        <v>231</v>
      </c>
      <c r="C14" s="7" t="s">
        <v>232</v>
      </c>
      <c r="D14" s="7" t="s">
        <v>233</v>
      </c>
      <c r="E14" s="45" t="s">
        <v>234</v>
      </c>
      <c r="F14" s="7" t="s">
        <v>235</v>
      </c>
    </row>
    <row r="15" customFormat="false" ht="25.5" hidden="false" customHeight="true" outlineLevel="0" collapsed="false">
      <c r="A15" s="32" t="s">
        <v>213</v>
      </c>
      <c r="B15" s="32" t="s">
        <v>236</v>
      </c>
      <c r="C15" s="32" t="s">
        <v>237</v>
      </c>
      <c r="D15" s="32" t="s">
        <v>184</v>
      </c>
      <c r="E15" s="24" t="s">
        <v>238</v>
      </c>
      <c r="F15" s="32" t="s">
        <v>239</v>
      </c>
    </row>
    <row r="16" customFormat="false" ht="9.75" hidden="false" customHeight="true" outlineLevel="0" collapsed="false"/>
    <row r="17" customFormat="false" ht="21.75" hidden="false" customHeight="true" outlineLevel="0" collapsed="false">
      <c r="A17" s="3" t="s">
        <v>240</v>
      </c>
      <c r="B17" s="3"/>
      <c r="C17" s="3"/>
      <c r="D17" s="3"/>
      <c r="E17" s="3"/>
      <c r="F17" s="3"/>
    </row>
    <row r="18" customFormat="false" ht="21.75" hidden="false" customHeight="true" outlineLevel="0" collapsed="false">
      <c r="A18" s="36" t="s">
        <v>241</v>
      </c>
      <c r="B18" s="37" t="n">
        <f aca="false">COUNTA(A10:A15)</f>
        <v>6</v>
      </c>
      <c r="C18" s="36" t="s">
        <v>242</v>
      </c>
      <c r="D18" s="37" t="n">
        <f aca="false">COUNTIF(E10:E15,"Genehmigt")</f>
        <v>4</v>
      </c>
      <c r="E18" s="36" t="s">
        <v>243</v>
      </c>
      <c r="F18" s="37" t="n">
        <f aca="false">COUNTIF(E10:E15,"Abgelehnt")</f>
        <v>1</v>
      </c>
    </row>
  </sheetData>
  <mergeCells count="5">
    <mergeCell ref="A1:F1"/>
    <mergeCell ref="A2:F2"/>
    <mergeCell ref="A4:F4"/>
    <mergeCell ref="A8:F8"/>
    <mergeCell ref="A17:F1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5390625" defaultRowHeight="15" zeroHeight="false" outlineLevelRow="0" outlineLevelCol="0"/>
  <cols>
    <col collapsed="false" customWidth="true" hidden="false" outlineLevel="0" max="1" min="1" style="0" width="24"/>
    <col collapsed="false" customWidth="true" hidden="false" outlineLevel="0" max="2" min="2" style="0" width="28"/>
    <col collapsed="false" customWidth="true" hidden="false" outlineLevel="0" max="3" min="3" style="0" width="22"/>
    <col collapsed="false" customWidth="true" hidden="false" outlineLevel="0" max="6" min="4" style="0" width="18"/>
    <col collapsed="false" customWidth="true" hidden="false" outlineLevel="0" max="7" min="7" style="0" width="24"/>
    <col collapsed="false" customWidth="true" hidden="false" outlineLevel="0" max="8" min="8" style="0" width="20"/>
  </cols>
  <sheetData>
    <row r="1" customFormat="false" ht="37.5" hidden="false" customHeight="true" outlineLevel="0" collapsed="false">
      <c r="A1" s="26" t="s">
        <v>244</v>
      </c>
      <c r="B1" s="26"/>
      <c r="C1" s="26"/>
      <c r="D1" s="26"/>
      <c r="E1" s="26"/>
      <c r="F1" s="26"/>
      <c r="G1" s="26"/>
      <c r="H1" s="26"/>
    </row>
    <row r="2" customFormat="false" ht="18" hidden="false" customHeight="true" outlineLevel="0" collapsed="false">
      <c r="A2" s="27" t="s">
        <v>245</v>
      </c>
      <c r="B2" s="27"/>
      <c r="C2" s="27"/>
      <c r="D2" s="27"/>
      <c r="E2" s="27"/>
      <c r="F2" s="27"/>
      <c r="G2" s="27"/>
      <c r="H2" s="27"/>
    </row>
    <row r="3" customFormat="false" ht="7.5" hidden="false" customHeight="true" outlineLevel="0" collapsed="false"/>
    <row r="4" customFormat="false" ht="21.75" hidden="false" customHeight="true" outlineLevel="0" collapsed="false">
      <c r="A4" s="3" t="s">
        <v>246</v>
      </c>
      <c r="B4" s="3"/>
      <c r="C4" s="3"/>
      <c r="D4" s="3"/>
      <c r="E4" s="3"/>
      <c r="F4" s="3"/>
      <c r="G4" s="3"/>
      <c r="H4" s="3"/>
    </row>
    <row r="5" customFormat="false" ht="24" hidden="false" customHeight="true" outlineLevel="0" collapsed="false">
      <c r="A5" s="8" t="s">
        <v>126</v>
      </c>
      <c r="B5" s="8" t="s">
        <v>247</v>
      </c>
      <c r="C5" s="8" t="s">
        <v>248</v>
      </c>
      <c r="D5" s="8" t="s">
        <v>249</v>
      </c>
      <c r="E5" s="8" t="s">
        <v>250</v>
      </c>
      <c r="F5" s="8" t="s">
        <v>251</v>
      </c>
      <c r="G5" s="8" t="s">
        <v>252</v>
      </c>
      <c r="H5" s="8"/>
    </row>
    <row r="6" customFormat="false" ht="25.5" hidden="false" customHeight="true" outlineLevel="0" collapsed="false">
      <c r="A6" s="30" t="s">
        <v>134</v>
      </c>
      <c r="B6" s="30" t="s">
        <v>253</v>
      </c>
      <c r="C6" s="30" t="s">
        <v>254</v>
      </c>
      <c r="D6" s="30" t="s">
        <v>73</v>
      </c>
      <c r="E6" s="30" t="s">
        <v>255</v>
      </c>
      <c r="F6" s="30" t="s">
        <v>99</v>
      </c>
      <c r="G6" s="30" t="s">
        <v>256</v>
      </c>
    </row>
    <row r="7" customFormat="false" ht="25.5" hidden="false" customHeight="true" outlineLevel="0" collapsed="false">
      <c r="A7" s="33" t="s">
        <v>142</v>
      </c>
      <c r="B7" s="33" t="s">
        <v>257</v>
      </c>
      <c r="C7" s="33" t="s">
        <v>258</v>
      </c>
      <c r="D7" s="33" t="s">
        <v>259</v>
      </c>
      <c r="E7" s="33" t="s">
        <v>255</v>
      </c>
      <c r="F7" s="33" t="s">
        <v>255</v>
      </c>
      <c r="G7" s="33" t="s">
        <v>260</v>
      </c>
    </row>
    <row r="8" customFormat="false" ht="25.5" hidden="false" customHeight="true" outlineLevel="0" collapsed="false">
      <c r="A8" s="23" t="s">
        <v>153</v>
      </c>
      <c r="B8" s="23" t="s">
        <v>261</v>
      </c>
      <c r="C8" s="23" t="s">
        <v>56</v>
      </c>
      <c r="D8" s="23" t="s">
        <v>262</v>
      </c>
      <c r="E8" s="23" t="s">
        <v>255</v>
      </c>
      <c r="F8" s="23" t="s">
        <v>255</v>
      </c>
      <c r="G8" s="23" t="s">
        <v>263</v>
      </c>
    </row>
    <row r="9" customFormat="false" ht="9.75" hidden="false" customHeight="true" outlineLevel="0" collapsed="false"/>
    <row r="10" customFormat="false" ht="21.75" hidden="false" customHeight="true" outlineLevel="0" collapsed="false">
      <c r="A10" s="3" t="s">
        <v>264</v>
      </c>
      <c r="B10" s="3"/>
      <c r="C10" s="3"/>
      <c r="D10" s="3"/>
      <c r="E10" s="3"/>
      <c r="F10" s="3"/>
      <c r="G10" s="3"/>
      <c r="H10" s="3"/>
    </row>
    <row r="11" customFormat="false" ht="24" hidden="false" customHeight="true" outlineLevel="0" collapsed="false">
      <c r="A11" s="8" t="s">
        <v>265</v>
      </c>
      <c r="B11" s="8" t="s">
        <v>266</v>
      </c>
      <c r="C11" s="8" t="s">
        <v>267</v>
      </c>
      <c r="D11" s="8" t="s">
        <v>268</v>
      </c>
      <c r="E11" s="8" t="s">
        <v>269</v>
      </c>
      <c r="F11" s="8" t="s">
        <v>270</v>
      </c>
      <c r="G11" s="8" t="s">
        <v>271</v>
      </c>
      <c r="H11" s="8" t="s">
        <v>272</v>
      </c>
    </row>
    <row r="12" customFormat="false" ht="25.5" hidden="false" customHeight="true" outlineLevel="0" collapsed="false">
      <c r="A12" s="7" t="s">
        <v>273</v>
      </c>
      <c r="B12" s="7" t="s">
        <v>128</v>
      </c>
      <c r="C12" s="7" t="s">
        <v>274</v>
      </c>
      <c r="D12" s="7" t="s">
        <v>136</v>
      </c>
      <c r="E12" s="7" t="s">
        <v>275</v>
      </c>
      <c r="F12" s="44" t="s">
        <v>25</v>
      </c>
      <c r="G12" s="7" t="s">
        <v>276</v>
      </c>
      <c r="H12" s="7" t="s">
        <v>277</v>
      </c>
    </row>
    <row r="13" customFormat="false" ht="25.5" hidden="false" customHeight="true" outlineLevel="0" collapsed="false">
      <c r="A13" s="32" t="s">
        <v>278</v>
      </c>
      <c r="B13" s="32" t="s">
        <v>137</v>
      </c>
      <c r="C13" s="32" t="s">
        <v>279</v>
      </c>
      <c r="D13" s="32" t="s">
        <v>136</v>
      </c>
      <c r="E13" s="32" t="s">
        <v>275</v>
      </c>
      <c r="F13" s="44" t="s">
        <v>25</v>
      </c>
      <c r="G13" s="32" t="s">
        <v>280</v>
      </c>
      <c r="H13" s="32" t="s">
        <v>277</v>
      </c>
    </row>
    <row r="14" customFormat="false" ht="25.5" hidden="false" customHeight="true" outlineLevel="0" collapsed="false">
      <c r="A14" s="7" t="s">
        <v>281</v>
      </c>
      <c r="B14" s="7" t="s">
        <v>148</v>
      </c>
      <c r="C14" s="7" t="s">
        <v>282</v>
      </c>
      <c r="D14" s="7" t="s">
        <v>136</v>
      </c>
      <c r="E14" s="7" t="s">
        <v>275</v>
      </c>
      <c r="F14" s="46" t="s">
        <v>283</v>
      </c>
      <c r="G14" s="7" t="s">
        <v>284</v>
      </c>
      <c r="H14" s="7" t="s">
        <v>136</v>
      </c>
    </row>
    <row r="15" customFormat="false" ht="25.5" hidden="false" customHeight="true" outlineLevel="0" collapsed="false">
      <c r="A15" s="32" t="s">
        <v>285</v>
      </c>
      <c r="B15" s="32" t="s">
        <v>286</v>
      </c>
      <c r="C15" s="32" t="s">
        <v>287</v>
      </c>
      <c r="D15" s="32" t="s">
        <v>136</v>
      </c>
      <c r="E15" s="32" t="s">
        <v>275</v>
      </c>
      <c r="F15" s="45" t="s">
        <v>288</v>
      </c>
      <c r="G15" s="32" t="s">
        <v>289</v>
      </c>
      <c r="H15" s="32" t="s">
        <v>136</v>
      </c>
    </row>
    <row r="16" customFormat="false" ht="25.5" hidden="false" customHeight="true" outlineLevel="0" collapsed="false">
      <c r="A16" s="7" t="s">
        <v>290</v>
      </c>
      <c r="B16" s="7" t="s">
        <v>291</v>
      </c>
      <c r="C16" s="7" t="s">
        <v>292</v>
      </c>
      <c r="D16" s="7" t="s">
        <v>136</v>
      </c>
      <c r="E16" s="7" t="s">
        <v>275</v>
      </c>
      <c r="F16" s="45" t="s">
        <v>293</v>
      </c>
      <c r="G16" s="7" t="s">
        <v>294</v>
      </c>
      <c r="H16" s="7" t="s">
        <v>136</v>
      </c>
    </row>
    <row r="17" customFormat="false" ht="25.5" hidden="false" customHeight="true" outlineLevel="0" collapsed="false">
      <c r="A17" s="32" t="s">
        <v>236</v>
      </c>
      <c r="B17" s="32" t="s">
        <v>295</v>
      </c>
      <c r="C17" s="32" t="s">
        <v>296</v>
      </c>
      <c r="D17" s="32" t="s">
        <v>136</v>
      </c>
      <c r="E17" s="32" t="s">
        <v>275</v>
      </c>
      <c r="F17" s="24" t="s">
        <v>297</v>
      </c>
      <c r="G17" s="32" t="s">
        <v>298</v>
      </c>
      <c r="H17" s="32" t="s">
        <v>136</v>
      </c>
    </row>
    <row r="18" customFormat="false" ht="9.75" hidden="false" customHeight="true" outlineLevel="0" collapsed="false"/>
    <row r="19" customFormat="false" ht="21.75" hidden="false" customHeight="true" outlineLevel="0" collapsed="false">
      <c r="A19" s="3" t="s">
        <v>299</v>
      </c>
      <c r="B19" s="3"/>
      <c r="C19" s="3"/>
      <c r="D19" s="3"/>
      <c r="E19" s="3"/>
      <c r="F19" s="3"/>
      <c r="G19" s="3"/>
      <c r="H19" s="3"/>
    </row>
    <row r="20" customFormat="false" ht="21.75" hidden="false" customHeight="true" outlineLevel="0" collapsed="false">
      <c r="A20" s="36" t="s">
        <v>300</v>
      </c>
      <c r="B20" s="37" t="n">
        <f aca="false">COUNTA(A12:A17)</f>
        <v>6</v>
      </c>
      <c r="C20" s="36" t="s">
        <v>301</v>
      </c>
      <c r="D20" s="37" t="n">
        <f aca="false">COUNTIF(F12:F17,"Bestätigt")</f>
        <v>2</v>
      </c>
      <c r="E20" s="36" t="s">
        <v>302</v>
      </c>
      <c r="F20" s="37" t="n">
        <f aca="false">COUNTIF(F12:F17,"Angepasst")+COUNTIF(F12:F17,"Entzogen")+COUNTIF(F12:F17,"Ablauf")</f>
        <v>3</v>
      </c>
    </row>
  </sheetData>
  <mergeCells count="5">
    <mergeCell ref="A1:H1"/>
    <mergeCell ref="A2:H2"/>
    <mergeCell ref="A4:H4"/>
    <mergeCell ref="A10:H10"/>
    <mergeCell ref="A19:H1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5390625" defaultRowHeight="15" zeroHeight="false" outlineLevelRow="0" outlineLevelCol="0"/>
  <cols>
    <col collapsed="false" customWidth="true" hidden="false" outlineLevel="0" max="1" min="1" style="0" width="28"/>
    <col collapsed="false" customWidth="true" hidden="false" outlineLevel="0" max="2" min="2" style="0" width="26"/>
    <col collapsed="false" customWidth="true" hidden="false" outlineLevel="0" max="3" min="3" style="0" width="20"/>
    <col collapsed="false" customWidth="true" hidden="false" outlineLevel="0" max="4" min="4" style="0" width="18"/>
    <col collapsed="false" customWidth="true" hidden="false" outlineLevel="0" max="5" min="5" style="0" width="16"/>
    <col collapsed="false" customWidth="true" hidden="false" outlineLevel="0" max="6" min="6" style="0" width="24"/>
    <col collapsed="false" customWidth="true" hidden="false" outlineLevel="0" max="7" min="7" style="0" width="18"/>
  </cols>
  <sheetData>
    <row r="1" customFormat="false" ht="37.5" hidden="false" customHeight="true" outlineLevel="0" collapsed="false">
      <c r="A1" s="47" t="s">
        <v>303</v>
      </c>
      <c r="B1" s="47"/>
      <c r="C1" s="47"/>
      <c r="D1" s="47"/>
      <c r="E1" s="47"/>
      <c r="F1" s="47"/>
      <c r="G1" s="47"/>
    </row>
    <row r="2" customFormat="false" ht="18" hidden="false" customHeight="true" outlineLevel="0" collapsed="false">
      <c r="A2" s="27" t="s">
        <v>304</v>
      </c>
      <c r="B2" s="27"/>
      <c r="C2" s="27"/>
      <c r="D2" s="27"/>
      <c r="E2" s="27"/>
      <c r="F2" s="27"/>
      <c r="G2" s="27"/>
    </row>
    <row r="3" customFormat="false" ht="7.5" hidden="false" customHeight="true" outlineLevel="0" collapsed="false"/>
    <row r="4" customFormat="false" ht="21.75" hidden="false" customHeight="true" outlineLevel="0" collapsed="false">
      <c r="A4" s="3" t="s">
        <v>305</v>
      </c>
      <c r="B4" s="3"/>
      <c r="C4" s="3"/>
      <c r="D4" s="3"/>
      <c r="E4" s="3"/>
      <c r="F4" s="3"/>
      <c r="G4" s="3"/>
    </row>
    <row r="5" customFormat="false" ht="24" hidden="false" customHeight="true" outlineLevel="0" collapsed="false">
      <c r="A5" s="8" t="s">
        <v>306</v>
      </c>
      <c r="B5" s="8" t="s">
        <v>307</v>
      </c>
      <c r="C5" s="8" t="s">
        <v>249</v>
      </c>
      <c r="D5" s="8" t="s">
        <v>308</v>
      </c>
      <c r="E5" s="8" t="s">
        <v>309</v>
      </c>
      <c r="F5" s="8" t="s">
        <v>310</v>
      </c>
      <c r="G5" s="8" t="s">
        <v>311</v>
      </c>
    </row>
    <row r="6" customFormat="false" ht="24" hidden="false" customHeight="true" outlineLevel="0" collapsed="false">
      <c r="A6" s="29" t="s">
        <v>312</v>
      </c>
      <c r="B6" s="7" t="s">
        <v>313</v>
      </c>
      <c r="C6" s="7" t="s">
        <v>314</v>
      </c>
      <c r="D6" s="7" t="s">
        <v>315</v>
      </c>
      <c r="E6" s="46" t="s">
        <v>316</v>
      </c>
      <c r="F6" s="7"/>
      <c r="G6" s="7"/>
    </row>
    <row r="7" customFormat="false" ht="24" hidden="false" customHeight="true" outlineLevel="0" collapsed="false">
      <c r="A7" s="31" t="s">
        <v>317</v>
      </c>
      <c r="B7" s="32" t="s">
        <v>318</v>
      </c>
      <c r="C7" s="32" t="s">
        <v>314</v>
      </c>
      <c r="D7" s="32" t="s">
        <v>315</v>
      </c>
      <c r="E7" s="46" t="s">
        <v>316</v>
      </c>
      <c r="F7" s="32" t="s">
        <v>319</v>
      </c>
      <c r="G7" s="32"/>
    </row>
    <row r="8" customFormat="false" ht="24" hidden="false" customHeight="true" outlineLevel="0" collapsed="false">
      <c r="A8" s="29" t="s">
        <v>320</v>
      </c>
      <c r="B8" s="7" t="s">
        <v>321</v>
      </c>
      <c r="C8" s="7" t="s">
        <v>314</v>
      </c>
      <c r="D8" s="7" t="s">
        <v>315</v>
      </c>
      <c r="E8" s="46" t="s">
        <v>316</v>
      </c>
      <c r="F8" s="7"/>
      <c r="G8" s="7"/>
    </row>
    <row r="9" customFormat="false" ht="24" hidden="false" customHeight="true" outlineLevel="0" collapsed="false">
      <c r="A9" s="31" t="s">
        <v>322</v>
      </c>
      <c r="B9" s="32" t="s">
        <v>323</v>
      </c>
      <c r="C9" s="32" t="s">
        <v>324</v>
      </c>
      <c r="D9" s="32" t="s">
        <v>315</v>
      </c>
      <c r="E9" s="46" t="s">
        <v>316</v>
      </c>
      <c r="F9" s="32"/>
      <c r="G9" s="32"/>
    </row>
    <row r="10" customFormat="false" ht="24" hidden="false" customHeight="true" outlineLevel="0" collapsed="false">
      <c r="A10" s="29" t="s">
        <v>325</v>
      </c>
      <c r="B10" s="7" t="s">
        <v>326</v>
      </c>
      <c r="C10" s="7" t="s">
        <v>314</v>
      </c>
      <c r="D10" s="7" t="s">
        <v>315</v>
      </c>
      <c r="E10" s="46" t="s">
        <v>316</v>
      </c>
      <c r="F10" s="7"/>
      <c r="G10" s="7"/>
    </row>
    <row r="11" customFormat="false" ht="24" hidden="false" customHeight="true" outlineLevel="0" collapsed="false">
      <c r="A11" s="31" t="s">
        <v>327</v>
      </c>
      <c r="B11" s="32" t="s">
        <v>279</v>
      </c>
      <c r="C11" s="32" t="s">
        <v>328</v>
      </c>
      <c r="D11" s="32" t="s">
        <v>315</v>
      </c>
      <c r="E11" s="46" t="s">
        <v>316</v>
      </c>
      <c r="F11" s="32" t="s">
        <v>329</v>
      </c>
      <c r="G11" s="32"/>
    </row>
    <row r="12" customFormat="false" ht="24" hidden="false" customHeight="true" outlineLevel="0" collapsed="false">
      <c r="A12" s="29" t="s">
        <v>330</v>
      </c>
      <c r="B12" s="7" t="s">
        <v>331</v>
      </c>
      <c r="C12" s="7" t="s">
        <v>314</v>
      </c>
      <c r="D12" s="7" t="s">
        <v>315</v>
      </c>
      <c r="E12" s="46" t="s">
        <v>316</v>
      </c>
      <c r="F12" s="7"/>
      <c r="G12" s="7"/>
    </row>
    <row r="13" customFormat="false" ht="24" hidden="false" customHeight="true" outlineLevel="0" collapsed="false">
      <c r="A13" s="31" t="s">
        <v>332</v>
      </c>
      <c r="B13" s="32" t="s">
        <v>333</v>
      </c>
      <c r="C13" s="32" t="s">
        <v>314</v>
      </c>
      <c r="D13" s="32" t="s">
        <v>315</v>
      </c>
      <c r="E13" s="46" t="s">
        <v>316</v>
      </c>
      <c r="F13" s="32"/>
      <c r="G13" s="32"/>
    </row>
    <row r="14" customFormat="false" ht="24" hidden="false" customHeight="true" outlineLevel="0" collapsed="false">
      <c r="A14" s="29" t="s">
        <v>334</v>
      </c>
      <c r="B14" s="7" t="s">
        <v>335</v>
      </c>
      <c r="C14" s="7" t="s">
        <v>336</v>
      </c>
      <c r="D14" s="7" t="s">
        <v>315</v>
      </c>
      <c r="E14" s="46" t="s">
        <v>316</v>
      </c>
      <c r="F14" s="7" t="s">
        <v>337</v>
      </c>
      <c r="G14" s="7"/>
    </row>
    <row r="15" customFormat="false" ht="24" hidden="false" customHeight="true" outlineLevel="0" collapsed="false">
      <c r="A15" s="31" t="s">
        <v>338</v>
      </c>
      <c r="B15" s="32" t="s">
        <v>339</v>
      </c>
      <c r="C15" s="32" t="s">
        <v>73</v>
      </c>
      <c r="D15" s="32" t="s">
        <v>340</v>
      </c>
      <c r="E15" s="46" t="s">
        <v>316</v>
      </c>
      <c r="F15" s="32"/>
      <c r="G15" s="32"/>
    </row>
    <row r="16" customFormat="false" ht="24" hidden="false" customHeight="true" outlineLevel="0" collapsed="false">
      <c r="A16" s="29" t="s">
        <v>341</v>
      </c>
      <c r="B16" s="7" t="s">
        <v>342</v>
      </c>
      <c r="C16" s="7" t="s">
        <v>343</v>
      </c>
      <c r="D16" s="7" t="s">
        <v>315</v>
      </c>
      <c r="E16" s="46" t="s">
        <v>316</v>
      </c>
      <c r="F16" s="7"/>
      <c r="G16" s="7"/>
    </row>
    <row r="17" customFormat="false" ht="24" hidden="false" customHeight="true" outlineLevel="0" collapsed="false">
      <c r="A17" s="31" t="s">
        <v>344</v>
      </c>
      <c r="B17" s="32" t="s">
        <v>345</v>
      </c>
      <c r="C17" s="32" t="s">
        <v>346</v>
      </c>
      <c r="D17" s="32" t="s">
        <v>347</v>
      </c>
      <c r="E17" s="46" t="s">
        <v>316</v>
      </c>
      <c r="F17" s="32" t="s">
        <v>348</v>
      </c>
      <c r="G17" s="32"/>
    </row>
    <row r="18" customFormat="false" ht="24" hidden="false" customHeight="true" outlineLevel="0" collapsed="false">
      <c r="A18" s="29" t="s">
        <v>349</v>
      </c>
      <c r="B18" s="7" t="s">
        <v>350</v>
      </c>
      <c r="C18" s="7" t="s">
        <v>336</v>
      </c>
      <c r="D18" s="7" t="s">
        <v>351</v>
      </c>
      <c r="E18" s="46" t="s">
        <v>316</v>
      </c>
      <c r="F18" s="7" t="s">
        <v>352</v>
      </c>
      <c r="G18" s="7"/>
    </row>
    <row r="19" customFormat="false" ht="9.75" hidden="false" customHeight="true" outlineLevel="0" collapsed="false"/>
    <row r="20" customFormat="false" ht="21.75" hidden="false" customHeight="true" outlineLevel="0" collapsed="false">
      <c r="A20" s="3" t="s">
        <v>353</v>
      </c>
      <c r="B20" s="3"/>
      <c r="C20" s="3"/>
      <c r="D20" s="3"/>
      <c r="E20" s="3"/>
      <c r="F20" s="3"/>
      <c r="G20" s="3"/>
    </row>
    <row r="21" customFormat="false" ht="21.75" hidden="false" customHeight="true" outlineLevel="0" collapsed="false">
      <c r="A21" s="9" t="s">
        <v>354</v>
      </c>
      <c r="B21" s="11" t="s">
        <v>355</v>
      </c>
      <c r="C21" s="11"/>
      <c r="D21" s="11"/>
      <c r="E21" s="11"/>
      <c r="F21" s="11"/>
      <c r="G21" s="11"/>
    </row>
    <row r="22" customFormat="false" ht="21.75" hidden="false" customHeight="true" outlineLevel="0" collapsed="false">
      <c r="A22" s="9" t="s">
        <v>356</v>
      </c>
      <c r="B22" s="14" t="s">
        <v>357</v>
      </c>
      <c r="C22" s="14"/>
      <c r="D22" s="14"/>
      <c r="E22" s="14"/>
      <c r="F22" s="14"/>
      <c r="G22" s="14"/>
    </row>
    <row r="23" customFormat="false" ht="21.75" hidden="false" customHeight="true" outlineLevel="0" collapsed="false">
      <c r="A23" s="9" t="s">
        <v>358</v>
      </c>
      <c r="B23" s="11" t="s">
        <v>213</v>
      </c>
      <c r="C23" s="11"/>
      <c r="D23" s="11"/>
      <c r="E23" s="11"/>
      <c r="F23" s="11"/>
      <c r="G23" s="11"/>
    </row>
    <row r="24" customFormat="false" ht="21.75" hidden="false" customHeight="true" outlineLevel="0" collapsed="false">
      <c r="A24" s="9" t="s">
        <v>359</v>
      </c>
      <c r="B24" s="14" t="s">
        <v>360</v>
      </c>
      <c r="C24" s="14"/>
      <c r="D24" s="14"/>
      <c r="E24" s="14"/>
      <c r="F24" s="14"/>
      <c r="G24" s="14"/>
    </row>
    <row r="25" customFormat="false" ht="21.75" hidden="false" customHeight="true" outlineLevel="0" collapsed="false">
      <c r="A25" s="9" t="s">
        <v>361</v>
      </c>
      <c r="B25" s="11" t="s">
        <v>362</v>
      </c>
      <c r="C25" s="11"/>
      <c r="D25" s="11"/>
      <c r="E25" s="11"/>
      <c r="F25" s="11"/>
      <c r="G25" s="11"/>
    </row>
    <row r="26" customFormat="false" ht="21.75" hidden="false" customHeight="true" outlineLevel="0" collapsed="false">
      <c r="A26" s="9" t="s">
        <v>363</v>
      </c>
      <c r="B26" s="14" t="s">
        <v>213</v>
      </c>
      <c r="C26" s="14"/>
      <c r="D26" s="14"/>
      <c r="E26" s="14"/>
      <c r="F26" s="14"/>
      <c r="G26" s="14"/>
    </row>
    <row r="27" customFormat="false" ht="9.75" hidden="false" customHeight="true" outlineLevel="0" collapsed="false"/>
    <row r="28" customFormat="false" ht="21.75" hidden="false" customHeight="true" outlineLevel="0" collapsed="false">
      <c r="A28" s="48" t="s">
        <v>364</v>
      </c>
      <c r="B28" s="48"/>
      <c r="C28" s="49" t="str">
        <f aca="false">COUNTIF(E6:E18,"Erledigt")&amp;" von "&amp;COUNTA(A6:A18)</f>
        <v>0 von 13</v>
      </c>
      <c r="D28" s="49"/>
    </row>
  </sheetData>
  <mergeCells count="12">
    <mergeCell ref="A1:G1"/>
    <mergeCell ref="A2:G2"/>
    <mergeCell ref="A4:G4"/>
    <mergeCell ref="A20:G20"/>
    <mergeCell ref="B21:G21"/>
    <mergeCell ref="B22:G22"/>
    <mergeCell ref="B23:G23"/>
    <mergeCell ref="B24:G24"/>
    <mergeCell ref="B25:G25"/>
    <mergeCell ref="B26:G26"/>
    <mergeCell ref="A28:B28"/>
    <mergeCell ref="C28:D2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5390625" defaultRowHeight="15" zeroHeight="false" outlineLevelRow="0" outlineLevelCol="0"/>
  <cols>
    <col collapsed="false" customWidth="true" hidden="false" outlineLevel="0" max="1" min="1" style="0" width="24"/>
    <col collapsed="false" customWidth="true" hidden="false" outlineLevel="0" max="2" min="2" style="0" width="28"/>
    <col collapsed="false" customWidth="true" hidden="false" outlineLevel="0" max="4" min="3" style="0" width="20"/>
    <col collapsed="false" customWidth="true" hidden="false" outlineLevel="0" max="5" min="5" style="0" width="16"/>
    <col collapsed="false" customWidth="true" hidden="false" outlineLevel="0" max="7" min="6" style="0" width="18"/>
    <col collapsed="false" customWidth="true" hidden="false" outlineLevel="0" max="8" min="8" style="0" width="22"/>
  </cols>
  <sheetData>
    <row r="1" customFormat="false" ht="37.5" hidden="false" customHeight="true" outlineLevel="0" collapsed="false">
      <c r="A1" s="26" t="s">
        <v>365</v>
      </c>
      <c r="B1" s="26"/>
      <c r="C1" s="26"/>
      <c r="D1" s="26"/>
      <c r="E1" s="26"/>
      <c r="F1" s="26"/>
      <c r="G1" s="26"/>
      <c r="H1" s="26"/>
    </row>
    <row r="2" customFormat="false" ht="18" hidden="false" customHeight="true" outlineLevel="0" collapsed="false">
      <c r="A2" s="27" t="s">
        <v>366</v>
      </c>
      <c r="B2" s="27"/>
      <c r="C2" s="27"/>
      <c r="D2" s="27"/>
      <c r="E2" s="27"/>
      <c r="F2" s="27"/>
      <c r="G2" s="27"/>
      <c r="H2" s="27"/>
    </row>
    <row r="3" customFormat="false" ht="7.5" hidden="false" customHeight="true" outlineLevel="0" collapsed="false"/>
    <row r="4" customFormat="false" ht="21.75" hidden="false" customHeight="true" outlineLevel="0" collapsed="false">
      <c r="A4" s="50" t="s">
        <v>367</v>
      </c>
      <c r="B4" s="50"/>
      <c r="C4" s="50"/>
      <c r="D4" s="50"/>
      <c r="E4" s="50"/>
      <c r="F4" s="50"/>
      <c r="G4" s="50"/>
      <c r="H4" s="50"/>
    </row>
    <row r="5" customFormat="false" ht="7.5" hidden="false" customHeight="true" outlineLevel="0" collapsed="false"/>
    <row r="6" customFormat="false" ht="21.75" hidden="false" customHeight="true" outlineLevel="0" collapsed="false">
      <c r="A6" s="3" t="s">
        <v>368</v>
      </c>
      <c r="B6" s="3"/>
      <c r="C6" s="3"/>
      <c r="D6" s="3"/>
      <c r="E6" s="3"/>
      <c r="F6" s="3"/>
      <c r="G6" s="3"/>
      <c r="H6" s="3"/>
    </row>
    <row r="7" customFormat="false" ht="27.75" hidden="false" customHeight="true" outlineLevel="0" collapsed="false">
      <c r="A7" s="8" t="s">
        <v>369</v>
      </c>
      <c r="B7" s="8" t="s">
        <v>370</v>
      </c>
      <c r="C7" s="8" t="s">
        <v>267</v>
      </c>
      <c r="D7" s="8" t="s">
        <v>94</v>
      </c>
      <c r="E7" s="8" t="s">
        <v>123</v>
      </c>
      <c r="F7" s="8" t="s">
        <v>371</v>
      </c>
      <c r="G7" s="8" t="s">
        <v>372</v>
      </c>
      <c r="H7" s="8" t="s">
        <v>373</v>
      </c>
    </row>
    <row r="8" customFormat="false" ht="30" hidden="false" customHeight="true" outlineLevel="0" collapsed="false">
      <c r="A8" s="23" t="s">
        <v>374</v>
      </c>
      <c r="B8" s="23" t="s">
        <v>375</v>
      </c>
      <c r="C8" s="23" t="s">
        <v>376</v>
      </c>
      <c r="D8" s="23" t="s">
        <v>377</v>
      </c>
      <c r="E8" s="23" t="s">
        <v>151</v>
      </c>
      <c r="F8" s="23" t="s">
        <v>136</v>
      </c>
      <c r="G8" s="23" t="s">
        <v>136</v>
      </c>
      <c r="H8" s="23" t="s">
        <v>378</v>
      </c>
    </row>
    <row r="9" customFormat="false" ht="30" hidden="false" customHeight="true" outlineLevel="0" collapsed="false">
      <c r="A9" s="33" t="s">
        <v>379</v>
      </c>
      <c r="B9" s="33" t="s">
        <v>380</v>
      </c>
      <c r="C9" s="33" t="s">
        <v>381</v>
      </c>
      <c r="D9" s="33" t="s">
        <v>382</v>
      </c>
      <c r="E9" s="33" t="s">
        <v>383</v>
      </c>
      <c r="F9" s="33" t="s">
        <v>136</v>
      </c>
      <c r="G9" s="33" t="s">
        <v>136</v>
      </c>
      <c r="H9" s="33" t="s">
        <v>384</v>
      </c>
    </row>
    <row r="10" customFormat="false" ht="30" hidden="false" customHeight="true" outlineLevel="0" collapsed="false">
      <c r="A10" s="23" t="s">
        <v>385</v>
      </c>
      <c r="B10" s="23" t="s">
        <v>386</v>
      </c>
      <c r="C10" s="23" t="s">
        <v>387</v>
      </c>
      <c r="D10" s="23" t="s">
        <v>388</v>
      </c>
      <c r="E10" s="23" t="s">
        <v>389</v>
      </c>
      <c r="F10" s="23" t="s">
        <v>136</v>
      </c>
      <c r="G10" s="23" t="s">
        <v>136</v>
      </c>
      <c r="H10" s="23" t="s">
        <v>390</v>
      </c>
    </row>
    <row r="11" customFormat="false" ht="30" hidden="false" customHeight="true" outlineLevel="0" collapsed="false">
      <c r="A11" s="33" t="s">
        <v>391</v>
      </c>
      <c r="B11" s="33" t="s">
        <v>392</v>
      </c>
      <c r="C11" s="33" t="s">
        <v>292</v>
      </c>
      <c r="D11" s="33" t="s">
        <v>393</v>
      </c>
      <c r="E11" s="33" t="s">
        <v>394</v>
      </c>
      <c r="F11" s="33" t="s">
        <v>136</v>
      </c>
      <c r="G11" s="33" t="s">
        <v>136</v>
      </c>
      <c r="H11" s="33" t="s">
        <v>395</v>
      </c>
    </row>
    <row r="12" customFormat="false" ht="30" hidden="false" customHeight="true" outlineLevel="0" collapsed="false">
      <c r="A12" s="24" t="s">
        <v>236</v>
      </c>
      <c r="B12" s="24" t="s">
        <v>396</v>
      </c>
      <c r="C12" s="24" t="s">
        <v>296</v>
      </c>
      <c r="D12" s="24" t="s">
        <v>397</v>
      </c>
      <c r="E12" s="24" t="s">
        <v>184</v>
      </c>
      <c r="F12" s="24" t="s">
        <v>136</v>
      </c>
      <c r="G12" s="24" t="s">
        <v>136</v>
      </c>
      <c r="H12" s="24" t="s">
        <v>398</v>
      </c>
    </row>
    <row r="13" customFormat="false" ht="9.75" hidden="false" customHeight="true" outlineLevel="0" collapsed="false"/>
    <row r="14" customFormat="false" ht="21.75" hidden="false" customHeight="true" outlineLevel="0" collapsed="false">
      <c r="A14" s="3" t="s">
        <v>399</v>
      </c>
      <c r="B14" s="3"/>
      <c r="C14" s="3"/>
      <c r="D14" s="3"/>
      <c r="E14" s="3"/>
      <c r="F14" s="3"/>
      <c r="G14" s="3"/>
      <c r="H14" s="3"/>
    </row>
    <row r="15" customFormat="false" ht="21.75" hidden="false" customHeight="true" outlineLevel="0" collapsed="false">
      <c r="A15" s="19" t="s">
        <v>400</v>
      </c>
      <c r="B15" s="19"/>
      <c r="C15" s="19"/>
      <c r="D15" s="19"/>
      <c r="E15" s="19"/>
      <c r="F15" s="19"/>
      <c r="G15" s="19"/>
      <c r="H15" s="19"/>
    </row>
    <row r="16" customFormat="false" ht="21.75" hidden="false" customHeight="true" outlineLevel="0" collapsed="false">
      <c r="A16" s="51" t="s">
        <v>401</v>
      </c>
      <c r="B16" s="51"/>
      <c r="C16" s="51"/>
      <c r="D16" s="51"/>
      <c r="E16" s="51"/>
      <c r="F16" s="51"/>
      <c r="G16" s="51"/>
      <c r="H16" s="51"/>
    </row>
    <row r="17" customFormat="false" ht="21.75" hidden="false" customHeight="true" outlineLevel="0" collapsed="false">
      <c r="A17" s="19" t="s">
        <v>402</v>
      </c>
      <c r="B17" s="19"/>
      <c r="C17" s="19"/>
      <c r="D17" s="19"/>
      <c r="E17" s="19"/>
      <c r="F17" s="19"/>
      <c r="G17" s="19"/>
      <c r="H17" s="19"/>
    </row>
    <row r="18" customFormat="false" ht="21.75" hidden="false" customHeight="true" outlineLevel="0" collapsed="false">
      <c r="A18" s="51" t="s">
        <v>403</v>
      </c>
      <c r="B18" s="51"/>
      <c r="C18" s="51"/>
      <c r="D18" s="51"/>
      <c r="E18" s="51"/>
      <c r="F18" s="51"/>
      <c r="G18" s="51"/>
      <c r="H18" s="51"/>
    </row>
    <row r="19" customFormat="false" ht="21.75" hidden="false" customHeight="true" outlineLevel="0" collapsed="false">
      <c r="A19" s="19" t="s">
        <v>404</v>
      </c>
      <c r="B19" s="19"/>
      <c r="C19" s="19"/>
      <c r="D19" s="19"/>
      <c r="E19" s="19"/>
      <c r="F19" s="19"/>
      <c r="G19" s="19"/>
      <c r="H19" s="19"/>
    </row>
    <row r="20" customFormat="false" ht="21.75" hidden="false" customHeight="true" outlineLevel="0" collapsed="false">
      <c r="A20" s="51" t="s">
        <v>405</v>
      </c>
      <c r="B20" s="51"/>
      <c r="C20" s="51"/>
      <c r="D20" s="51"/>
      <c r="E20" s="51"/>
      <c r="F20" s="51"/>
      <c r="G20" s="51"/>
      <c r="H20" s="51"/>
    </row>
  </sheetData>
  <mergeCells count="11">
    <mergeCell ref="A1:H1"/>
    <mergeCell ref="A2:H2"/>
    <mergeCell ref="A4:H4"/>
    <mergeCell ref="A6:H6"/>
    <mergeCell ref="A14:H14"/>
    <mergeCell ref="A15:H15"/>
    <mergeCell ref="A16:H16"/>
    <mergeCell ref="A17:H17"/>
    <mergeCell ref="A18:H18"/>
    <mergeCell ref="A19:H19"/>
    <mergeCell ref="A20:H2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LibreOffice/7.4.7.2$Linux_X86_64 LibreOffice_project/40$Build-2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2026-04-16T08:13:34Z</dcterms:created>
  <dc:creator>openpyxl</dc:creator>
  <dc:description/>
  <dc:language>en-US</dc:language>
  <cp:lastModifiedBy/>
  <dcterms:modified xsi:type="dcterms:W3CDTF">2026-04-16T08:13:35Z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