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MMEWENN Simulator" sheetId="1" state="visible" r:id="rId2"/>
    <sheet name="Syntax &amp; Beispiele" sheetId="2" state="visible" r:id="rId3"/>
    <sheet name="Umsatz nach Region" sheetId="3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<sst xmlns="http://schemas.openxmlformats.org/spreadsheetml/2006/main" count="140" uniqueCount="123">
  <si>
    <t xml:space="preserve">SUMMEWENN (SUMIF) – Interaktiver Simulator</t>
  </si>
  <si>
    <t xml:space="preserve">Bedingte Summierung von Daten in Excel  |  =SUMMEWENN(Bereich; Kriterium; Summe_Bereich)</t>
  </si>
  <si>
    <t xml:space="preserve">▌ Datentabelle (Eingabe)</t>
  </si>
  <si>
    <t xml:space="preserve">▌ Kriterium &amp; Formel</t>
  </si>
  <si>
    <t xml:space="preserve">Region</t>
  </si>
  <si>
    <t xml:space="preserve">Umsatz (€)</t>
  </si>
  <si>
    <t xml:space="preserve">Suchkriterium eingeben:</t>
  </si>
  <si>
    <t xml:space="preserve">Nord</t>
  </si>
  <si>
    <t xml:space="preserve">Formel:</t>
  </si>
  <si>
    <t xml:space="preserve">SUMMEWENN(B7:B16; F6; C7:C16)</t>
  </si>
  <si>
    <t xml:space="preserve">Süd</t>
  </si>
  <si>
    <t xml:space="preserve">Ergebnis:</t>
  </si>
  <si>
    <t xml:space="preserve">Ost</t>
  </si>
  <si>
    <t xml:space="preserve">Klicken Sie auf F6 und ändern Sie das Kriterium:</t>
  </si>
  <si>
    <t xml:space="preserve">Beispiele: "Nord"  |  "Süd"  |  "Ost"  |  "West"</t>
  </si>
  <si>
    <t xml:space="preserve">▌ SUMMEWENNS – Mehrere Kriterien</t>
  </si>
  <si>
    <t xml:space="preserve">West</t>
  </si>
  <si>
    <t xml:space="preserve">Kriterium 1 – Region:</t>
  </si>
  <si>
    <t xml:space="preserve">Kriterium 2 – Min. Betrag (€):</t>
  </si>
  <si>
    <t xml:space="preserve">SUMMEWENNS Ergebnis:</t>
  </si>
  <si>
    <t xml:space="preserve">Gesamt</t>
  </si>
  <si>
    <t xml:space="preserve">▌ Platzhalter-Beispiel (Wildcard)</t>
  </si>
  <si>
    <t xml:space="preserve">Kriterium (z.B. "N*"):</t>
  </si>
  <si>
    <t xml:space="preserve">N*</t>
  </si>
  <si>
    <t xml:space="preserve">Blaue Zellen = Eingabe/Hardcode  |  Schwarze Formeln = Berechnungen  |  Grüne Zellen = Ergebnisse</t>
  </si>
  <si>
    <t xml:space="preserve">SUMMEWENN – Syntax, Beispiele &amp; Fehler-Referenz</t>
  </si>
  <si>
    <t xml:space="preserve">Übersicht der Formel-Syntax · Praxisbeispiele · Fehlerbehebung</t>
  </si>
  <si>
    <t xml:space="preserve">▌ Die Syntax von SUMMEWENN</t>
  </si>
  <si>
    <t xml:space="preserve">Argument</t>
  </si>
  <si>
    <t xml:space="preserve">Beschreibung</t>
  </si>
  <si>
    <t xml:space="preserve">Beispielwert</t>
  </si>
  <si>
    <t xml:space="preserve">Pflicht?</t>
  </si>
  <si>
    <t xml:space="preserve">Bereich</t>
  </si>
  <si>
    <t xml:space="preserve">Zellbereich, der auf Kriterium geprüft wird</t>
  </si>
  <si>
    <t xml:space="preserve">A2:A100</t>
  </si>
  <si>
    <t xml:space="preserve">Ja</t>
  </si>
  <si>
    <t xml:space="preserve">Suchkriterien</t>
  </si>
  <si>
    <t xml:space="preserve">Bedingung: Zahl, Text, Ausdruck oder Zellbezug. Operatoren ("&gt;", "&lt;", "&lt;&gt;") müssen in Anführungszeichen stehen.</t>
  </si>
  <si>
    <t xml:space="preserve">"&gt;1000"  oder  "Marketing"  oder  E1</t>
  </si>
  <si>
    <t xml:space="preserve">Summe_Bereich</t>
  </si>
  <si>
    <t xml:space="preserve">Zu addierende Zellen (wenn abweichend vom Bereich)</t>
  </si>
  <si>
    <t xml:space="preserve">B2:B100</t>
  </si>
  <si>
    <t xml:space="preserve">Nein (optional)</t>
  </si>
  <si>
    <t xml:space="preserve"> SUMMEWENN( Bereich ; Suchkriterien ; [Summe_Bereich] )</t>
  </si>
  <si>
    <t xml:space="preserve">▌ Praxisbeispiele</t>
  </si>
  <si>
    <t xml:space="preserve">#</t>
  </si>
  <si>
    <t xml:space="preserve">Formel</t>
  </si>
  <si>
    <t xml:space="preserve">Hinweis</t>
  </si>
  <si>
    <t xml:space="preserve">1</t>
  </si>
  <si>
    <t xml:space="preserve">Werte &gt; 1.000 € summieren
(Prüf- und Summenbereich identisch)</t>
  </si>
  <si>
    <t xml:space="preserve"> summewenn(B2:B20; "&gt;1000")</t>
  </si>
  <si>
    <t xml:space="preserve">Drittes Argument kann weggelassen werden</t>
  </si>
  <si>
    <t xml:space="preserve">2</t>
  </si>
  <si>
    <t xml:space="preserve">Alle Umsaetze der Abteilung "Marketing"</t>
  </si>
  <si>
    <t xml:space="preserve"> summewenn(A2:A20; "Marketing"; C2:C20)</t>
  </si>
  <si>
    <t xml:space="preserve">Textkriterien in Anfuehrungszeichen</t>
  </si>
  <si>
    <t xml:space="preserve">3</t>
  </si>
  <si>
    <t xml:space="preserve">Zellbezug als Kriterium (E1 enthaelt "Marketing")</t>
  </si>
  <si>
    <t xml:space="preserve"> summewenn(A2:A20; E1; C2:C20)</t>
  </si>
  <si>
    <t xml:space="preserve">Flexibler: Kriterium in Hilfszelle</t>
  </si>
  <si>
    <t xml:space="preserve">4</t>
  </si>
  <si>
    <t xml:space="preserve">Wildcard: alle Namen beginnend mit 'Muell'</t>
  </si>
  <si>
    <t xml:space="preserve"> summewenn(A2:A20; "Müll*"; C2:C20)</t>
  </si>
  <si>
    <t xml:space="preserve">* = beliebige Zeichenfolge; ? = ein Zeichen</t>
  </si>
  <si>
    <t xml:space="preserve">5</t>
  </si>
  <si>
    <t xml:space="preserve">Mehrere Kriterien mit SUMMEWENNS (Region Nord UND Jahr 2023)</t>
  </si>
  <si>
    <t xml:space="preserve"> summewenns(C2:C20; A2:A20; "Nord"; B2:B20; 2023)</t>
  </si>
  <si>
    <t xml:space="preserve">SUMMEWENNS: Summe_Bereich steht ZUERST</t>
  </si>
  <si>
    <t xml:space="preserve">▌ Häufige Fehler &amp; Lösungen</t>
  </si>
  <si>
    <t xml:space="preserve">Fehler</t>
  </si>
  <si>
    <t xml:space="preserve">Ursache</t>
  </si>
  <si>
    <t xml:space="preserve">Lösung</t>
  </si>
  <si>
    <t xml:space="preserve">Beispiel</t>
  </si>
  <si>
    <t xml:space="preserve">#WERT!</t>
  </si>
  <si>
    <t xml:space="preserve">Bereich und Summe_Bereich haben
unterschiedliche Größen</t>
  </si>
  <si>
    <t xml:space="preserve">Zeilenanzahl angleichen:
A2:A10 → B2:B10 (nicht B2:B11)</t>
  </si>
  <si>
    <t xml:space="preserve"> SUMMEWENN(A2:A10; ...; B2:B10)</t>
  </si>
  <si>
    <t xml:space="preserve">Ergebnis = 0,
obwohl Daten vorhanden</t>
  </si>
  <si>
    <t xml:space="preserve">Zahlen im Prüfbereich als Text
formatiert</t>
  </si>
  <si>
    <t xml:space="preserve">Spalte mit 1 multiplizieren
oder =WERT() verwenden</t>
  </si>
  <si>
    <t xml:space="preserve"> WERT(A2)*1 in Hilfsspalte</t>
  </si>
  <si>
    <t xml:space="preserve">Formel-Fehler
bei Operatoren</t>
  </si>
  <si>
    <t xml:space="preserve">Operator ohne Anführungszeichen:
=SUMMEWENN(…; &gt;500; …)</t>
  </si>
  <si>
    <t xml:space="preserve">Operator in Anführungszeichen:
"&gt;500" oder "&lt;&gt;0"</t>
  </si>
  <si>
    <t xml:space="preserve"> SUMMEWENN(B2:B20; "&gt;500")</t>
  </si>
  <si>
    <t xml:space="preserve">▌ SUMMEWENN vs. SUMMEWENNS – Unterschiede</t>
  </si>
  <si>
    <t xml:space="preserve">Merkmal</t>
  </si>
  <si>
    <t xml:space="preserve">SUMMEWENN</t>
  </si>
  <si>
    <t xml:space="preserve">SUMMEWENNS</t>
  </si>
  <si>
    <t xml:space="preserve">Anzahl Kriterien</t>
  </si>
  <si>
    <t xml:space="preserve">Genau 1</t>
  </si>
  <si>
    <t xml:space="preserve">1 bis 127</t>
  </si>
  <si>
    <t xml:space="preserve">Position Summe_Bereich</t>
  </si>
  <si>
    <t xml:space="preserve">Letztes Argument (optional)</t>
  </si>
  <si>
    <t xml:space="preserve">Erstes Argument (Pflicht)</t>
  </si>
  <si>
    <t xml:space="preserve">⚠ Wichtiger Unterschied!</t>
  </si>
  <si>
    <t xml:space="preserve">Syntax</t>
  </si>
  <si>
    <t xml:space="preserve"> SUMMEWENN(Bereich; Kriterium; [Summe_Bereich])</t>
  </si>
  <si>
    <t xml:space="preserve"> SUMMEWENNS(Summe_Bereich; Bereich1; Kriterium1; ...)</t>
  </si>
  <si>
    <t xml:space="preserve">Verwendung</t>
  </si>
  <si>
    <t xml:space="preserve">Einfache Bedingungen</t>
  </si>
  <si>
    <t xml:space="preserve">Kombination mehrerer Bedingungen</t>
  </si>
  <si>
    <t xml:space="preserve">Umsatz-Auswertung nach Region (SUMMEWENN-Ergebnisse)</t>
  </si>
  <si>
    <t xml:space="preserve">Alle Summen werden per SUMMEWENN aus dem Simulator-Blatt berechnet – Daten dort änderbar</t>
  </si>
  <si>
    <t xml:space="preserve">▌ Regionaler Umsatz – Übersicht</t>
  </si>
  <si>
    <t xml:space="preserve">Summe Umsatz (€)</t>
  </si>
  <si>
    <t xml:space="preserve">Anteil (%)</t>
  </si>
  <si>
    <t xml:space="preserve">Anzahl Einträge</t>
  </si>
  <si>
    <t xml:space="preserve">▌ Kennzahlen</t>
  </si>
  <si>
    <t xml:space="preserve">Höchster Umsatz (Region)</t>
  </si>
  <si>
    <t xml:space="preserve">Höchster Umsatz (Wert)</t>
  </si>
  <si>
    <t xml:space="preserve">Niedrigster Umsatz (Region)</t>
  </si>
  <si>
    <t xml:space="preserve">Niedrigster Umsatz (Wert)</t>
  </si>
  <si>
    <t xml:space="preserve">Ø Umsatz pro Region</t>
  </si>
  <si>
    <t xml:space="preserve">▌ Farb-Legende</t>
  </si>
  <si>
    <t xml:space="preserve">Blauer Text</t>
  </si>
  <si>
    <t xml:space="preserve">Eingabewerte / Hardcodes (durch Benutzer änderbar)</t>
  </si>
  <si>
    <t xml:space="preserve">Schwarzer Text</t>
  </si>
  <si>
    <t xml:space="preserve">Berechnungen / Formeln</t>
  </si>
  <si>
    <t xml:space="preserve">Grüner Text</t>
  </si>
  <si>
    <t xml:space="preserve">Ergebniszellen</t>
  </si>
  <si>
    <t xml:space="preserve">Gelb hinterlegt</t>
  </si>
  <si>
    <t xml:space="preserve">Syntax-Hervorhebung / Hinweiszellen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</si>
</sst>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#,##0&quot; €&quot;"/>
    <numFmt numFmtId="166" formatCode="0.0%"/>
    <numFmt numFmtId="167" formatCode="General"/>
  </numFmts>
  <fonts count="30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FFFFFF"/>
      <name val="Arial"/>
      <family val="0"/>
      <charset val="1"/>
    </font>
    <font>
      <i val="true"/>
      <sz val="10"/>
      <color rgb="FFFFFFFF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b val="true"/>
      <sz val="10"/>
      <color rgb="FF1F4E79"/>
      <name val="Arial"/>
      <family val="0"/>
      <charset val="1"/>
    </font>
    <font>
      <b val="true"/>
      <sz val="11"/>
      <color rgb="FF0000FF"/>
      <name val="Arial"/>
      <family val="0"/>
      <charset val="1"/>
    </font>
    <font>
      <sz val="10"/>
      <color rgb="FF0000FF"/>
      <name val="Arial"/>
      <family val="0"/>
      <charset val="1"/>
    </font>
    <font>
      <sz val="10"/>
      <color rgb="FF000000"/>
      <name val="Arial"/>
      <family val="0"/>
      <charset val="1"/>
    </font>
    <font>
      <b val="true"/>
      <sz val="13"/>
      <color rgb="FF375623"/>
      <name val="Arial"/>
      <family val="0"/>
      <charset val="1"/>
    </font>
    <font>
      <i val="true"/>
      <sz val="9"/>
      <color rgb="FF555555"/>
      <name val="Arial"/>
      <family val="0"/>
      <charset val="1"/>
    </font>
    <font>
      <sz val="9"/>
      <color rgb="FF7B4F00"/>
      <name val="Arial"/>
      <family val="0"/>
      <charset val="1"/>
    </font>
    <font>
      <sz val="10"/>
      <color rgb="FF1F4E79"/>
      <name val="Arial"/>
      <family val="0"/>
      <charset val="1"/>
    </font>
    <font>
      <b val="true"/>
      <sz val="10"/>
      <color rgb="FF0000FF"/>
      <name val="Arial"/>
      <family val="0"/>
      <charset val="1"/>
    </font>
    <font>
      <b val="true"/>
      <sz val="12"/>
      <color rgb="FF375623"/>
      <name val="Arial"/>
      <family val="0"/>
      <charset val="1"/>
    </font>
    <font>
      <b val="true"/>
      <sz val="10"/>
      <color rgb="FF000000"/>
      <name val="Arial"/>
      <family val="0"/>
      <charset val="1"/>
    </font>
    <font>
      <i val="true"/>
      <sz val="8"/>
      <color rgb="FF888888"/>
      <name val="Arial"/>
      <family val="0"/>
      <charset val="1"/>
    </font>
    <font>
      <b val="true"/>
      <sz val="15"/>
      <color rgb="FFFFFFFF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b val="true"/>
      <sz val="12"/>
      <color rgb="FF7B4F00"/>
      <name val="Arial"/>
      <family val="0"/>
      <charset val="1"/>
    </font>
    <font>
      <sz val="9"/>
      <color rgb="FF0000FF"/>
      <name val="Courier New"/>
      <family val="0"/>
      <charset val="1"/>
    </font>
    <font>
      <b val="true"/>
      <sz val="9"/>
      <color rgb="FFC00000"/>
      <name val="Courier New"/>
      <family val="0"/>
      <charset val="1"/>
    </font>
    <font>
      <sz val="9"/>
      <color rgb="FFC00000"/>
      <name val="Courier New"/>
      <family val="0"/>
      <charset val="1"/>
    </font>
    <font>
      <b val="true"/>
      <sz val="10"/>
      <color rgb="FFC00000"/>
      <name val="Arial"/>
      <family val="0"/>
      <charset val="1"/>
    </font>
    <font>
      <b val="true"/>
      <sz val="14"/>
      <color rgb="FFFFFFFF"/>
      <name val="Arial"/>
      <family val="0"/>
      <charset val="1"/>
    </font>
    <font>
      <i val="true"/>
      <sz val="9"/>
      <color rgb="FFFFFFFF"/>
      <name val="Arial"/>
      <family val="0"/>
      <charset val="1"/>
    </font>
    <font>
      <b val="true"/>
      <sz val="10"/>
      <color rgb="FF375623"/>
      <name val="Arial"/>
      <family val="0"/>
      <charset val="1"/>
    </font>
    <font>
      <b val="true"/>
      <sz val="10"/>
      <color rgb="FFFFF2CC"/>
      <name val="Arial"/>
      <family val="0"/>
      <charset val="1"/>
    </font>
  </fonts>
  <fills count="18">
    <fill>
      <patternFill patternType="none"/>
    </fill>
    <fill>
      <patternFill patternType="gray125"/>
    </fill>
    <fill>
      <patternFill patternType="solid">
        <fgColor rgb="FF1F4E79"/>
        <bgColor rgb="FF003366"/>
      </patternFill>
    </fill>
    <fill>
      <patternFill patternType="solid">
        <fgColor rgb="FF2E75B6"/>
        <bgColor rgb="FF0066CC"/>
      </patternFill>
    </fill>
    <fill>
      <patternFill patternType="solid">
        <fgColor rgb="FFEBF3FB"/>
        <bgColor rgb="FFF0F0F0"/>
      </patternFill>
    </fill>
    <fill>
      <patternFill patternType="solid">
        <fgColor rgb="FFFFFDE7"/>
        <bgColor rgb="FFFFF9E6"/>
      </patternFill>
    </fill>
    <fill>
      <patternFill patternType="solid">
        <fgColor rgb="FFFFFFFF"/>
        <bgColor rgb="FFFFFDE7"/>
      </patternFill>
    </fill>
    <fill>
      <patternFill patternType="solid">
        <fgColor rgb="FFE2EFDA"/>
        <bgColor rgb="FFDEEAF1"/>
      </patternFill>
    </fill>
    <fill>
      <patternFill patternType="solid">
        <fgColor rgb="FFDEEAF1"/>
        <bgColor rgb="FFD6E4F0"/>
      </patternFill>
    </fill>
    <fill>
      <patternFill patternType="solid">
        <fgColor rgb="FFF5F5F5"/>
        <bgColor rgb="FFF0F0F0"/>
      </patternFill>
    </fill>
    <fill>
      <patternFill patternType="solid">
        <fgColor rgb="FFFFF9E6"/>
        <bgColor rgb="FFFFFDE7"/>
      </patternFill>
    </fill>
    <fill>
      <patternFill patternType="solid">
        <fgColor rgb="FFD6E4F0"/>
        <bgColor rgb="FFDEEAF1"/>
      </patternFill>
    </fill>
    <fill>
      <patternFill patternType="solid">
        <fgColor rgb="FFF0F0F0"/>
        <bgColor rgb="FFF5F5F5"/>
      </patternFill>
    </fill>
    <fill>
      <patternFill patternType="solid">
        <fgColor rgb="FFFFF2CC"/>
        <bgColor rgb="FFFFF9E6"/>
      </patternFill>
    </fill>
    <fill>
      <patternFill patternType="solid">
        <fgColor rgb="FFC00000"/>
        <bgColor rgb="FF800000"/>
      </patternFill>
    </fill>
    <fill>
      <patternFill patternType="solid">
        <fgColor rgb="FFFCE4D6"/>
        <bgColor rgb="FFFFF2CC"/>
      </patternFill>
    </fill>
    <fill>
      <patternFill patternType="solid">
        <fgColor rgb="FFFFF0EE"/>
        <bgColor rgb="FFF5F5F5"/>
      </patternFill>
    </fill>
    <fill>
      <patternFill patternType="solid">
        <fgColor rgb="FF7B4F00"/>
        <bgColor rgb="FF555555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>
        <color rgb="FF9DC3E6"/>
      </left>
      <right style="thin">
        <color rgb="FF9DC3E6"/>
      </right>
      <top style="thin">
        <color rgb="FF9DC3E6"/>
      </top>
      <bottom style="thin">
        <color rgb="FF9DC3E6"/>
      </bottom>
      <diagonal/>
    </border>
    <border diagonalUp="false" diagonalDown="false">
      <left/>
      <right style="thin">
        <color rgb="FF9DC3E6"/>
      </right>
      <top/>
      <bottom style="thin">
        <color rgb="FF9DC3E6"/>
      </bottom>
      <diagonal/>
    </border>
    <border diagonalUp="false" diagonalDown="false">
      <left style="thin">
        <color rgb="FF9DC3E6"/>
      </left>
      <right/>
      <top style="thin">
        <color rgb="FF9DC3E6"/>
      </top>
      <bottom style="thin">
        <color rgb="FF9DC3E6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3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3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4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9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0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8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9" fillId="8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1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9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1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4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5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5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6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11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7" fillId="11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1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9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0" fillId="3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0" fillId="6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6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0" fillId="8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8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1" fillId="13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2" fillId="8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2" fillId="6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0" fillId="14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1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3" fillId="15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0" fillId="15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4" fillId="15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3" fillId="16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0" fillId="16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4" fillId="16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5" fillId="6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6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7" fillId="3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8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0" fillId="8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0" fillId="8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0" fillId="8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0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0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0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7" fillId="11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7" fillId="11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8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8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6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28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9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9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7" fillId="9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9" fillId="1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C00000"/>
      <rgbColor rgb="FF00FF00"/>
      <rgbColor rgb="FF0000FF"/>
      <rgbColor rgb="FFFFF9E6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F0F0F0"/>
      <rgbColor rgb="FF888888"/>
      <rgbColor rgb="FF9999FF"/>
      <rgbColor rgb="FF993366"/>
      <rgbColor rgb="FFFFFDE7"/>
      <rgbColor rgb="FFEBF3FB"/>
      <rgbColor rgb="FF660066"/>
      <rgbColor rgb="FFFF8080"/>
      <rgbColor rgb="FF0066CC"/>
      <rgbColor rgb="FFD6E4F0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DEEAF1"/>
      <rgbColor rgb="FFE2EFDA"/>
      <rgbColor rgb="FFFFF2CC"/>
      <rgbColor rgb="FF9DC3E6"/>
      <rgbColor rgb="FFFFF0EE"/>
      <rgbColor rgb="FFF5F5F5"/>
      <rgbColor rgb="FFFCE4D6"/>
      <rgbColor rgb="FF2E75B6"/>
      <rgbColor rgb="FF33CCCC"/>
      <rgbColor rgb="FF99CC00"/>
      <rgbColor rgb="FFFFCC00"/>
      <rgbColor rgb="FFFF9900"/>
      <rgbColor rgb="FFFF6600"/>
      <rgbColor rgb="FF555555"/>
      <rgbColor rgb="FF969696"/>
      <rgbColor rgb="FF003366"/>
      <rgbColor rgb="FF339966"/>
      <rgbColor rgb="FF003300"/>
      <rgbColor rgb="FF333300"/>
      <rgbColor rgb="FF7B4F00"/>
      <rgbColor rgb="FF993366"/>
      <rgbColor rgb="FF1F4E79"/>
      <rgbColor rgb="FF37562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1F4E79"/>
    <pageSetUpPr fitToPage="false"/>
  </sheetPr>
  <dimension ref="B1:F20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1" width="4"/>
    <col collapsed="false" customWidth="true" hidden="false" outlineLevel="0" max="2" min="2" style="1" width="22"/>
    <col collapsed="false" customWidth="true" hidden="false" outlineLevel="0" max="4" min="3" style="1" width="18"/>
    <col collapsed="false" customWidth="true" hidden="false" outlineLevel="0" max="6" min="5" style="1" width="22"/>
    <col collapsed="false" customWidth="true" hidden="false" outlineLevel="0" max="7" min="7" style="1" width="4"/>
  </cols>
  <sheetData>
    <row r="1" customFormat="false" ht="7.5" hidden="false" customHeight="true" outlineLevel="0" collapsed="false"/>
    <row r="2" customFormat="false" ht="39.75" hidden="false" customHeight="true" outlineLevel="0" collapsed="false">
      <c r="B2" s="2" t="s">
        <v>0</v>
      </c>
      <c r="C2" s="2"/>
      <c r="D2" s="2"/>
      <c r="E2" s="2"/>
      <c r="F2" s="2"/>
    </row>
    <row r="3" customFormat="false" ht="15.75" hidden="false" customHeight="true" outlineLevel="0" collapsed="false">
      <c r="B3" s="3" t="s">
        <v>1</v>
      </c>
      <c r="C3" s="3"/>
      <c r="D3" s="3"/>
      <c r="E3" s="3"/>
      <c r="F3" s="3"/>
    </row>
    <row r="4" customFormat="false" ht="7.5" hidden="false" customHeight="true" outlineLevel="0" collapsed="false"/>
    <row r="5" customFormat="false" ht="21.75" hidden="false" customHeight="true" outlineLevel="0" collapsed="false">
      <c r="B5" s="4" t="s">
        <v>2</v>
      </c>
      <c r="C5" s="4"/>
      <c r="E5" s="4" t="s">
        <v>3</v>
      </c>
      <c r="F5" s="4"/>
    </row>
    <row r="6" customFormat="false" ht="19.5" hidden="false" customHeight="true" outlineLevel="0" collapsed="false">
      <c r="B6" s="5" t="s">
        <v>4</v>
      </c>
      <c r="C6" s="5" t="s">
        <v>5</v>
      </c>
      <c r="E6" s="6" t="s">
        <v>6</v>
      </c>
      <c r="F6" s="7" t="s">
        <v>7</v>
      </c>
    </row>
    <row r="7" customFormat="false" ht="21.75" hidden="false" customHeight="true" outlineLevel="0" collapsed="false">
      <c r="B7" s="8" t="s">
        <v>7</v>
      </c>
      <c r="C7" s="9" t="n">
        <v>1500</v>
      </c>
      <c r="E7" s="6" t="s">
        <v>8</v>
      </c>
      <c r="F7" s="10" t="s">
        <v>9</v>
      </c>
    </row>
    <row r="8" customFormat="false" ht="21.75" hidden="false" customHeight="true" outlineLevel="0" collapsed="false">
      <c r="B8" s="11" t="s">
        <v>10</v>
      </c>
      <c r="C8" s="12" t="n">
        <v>2300</v>
      </c>
      <c r="E8" s="6" t="s">
        <v>11</v>
      </c>
      <c r="F8" s="13" t="n">
        <f aca="false">SUMIF(B7:B16,F6,C7:C16)</f>
        <v>3450</v>
      </c>
    </row>
    <row r="9" customFormat="false" ht="7.5" hidden="false" customHeight="true" outlineLevel="0" collapsed="false">
      <c r="B9" s="8" t="s">
        <v>7</v>
      </c>
      <c r="C9" s="9" t="n">
        <v>1200</v>
      </c>
    </row>
    <row r="10" customFormat="false" ht="13.5" hidden="false" customHeight="true" outlineLevel="0" collapsed="false">
      <c r="B10" s="11" t="s">
        <v>12</v>
      </c>
      <c r="C10" s="12" t="n">
        <v>1800</v>
      </c>
      <c r="E10" s="14" t="s">
        <v>13</v>
      </c>
      <c r="F10" s="14"/>
    </row>
    <row r="11" customFormat="false" ht="15.75" hidden="false" customHeight="true" outlineLevel="0" collapsed="false">
      <c r="B11" s="8" t="s">
        <v>10</v>
      </c>
      <c r="C11" s="9" t="n">
        <v>900</v>
      </c>
      <c r="E11" s="15" t="s">
        <v>14</v>
      </c>
      <c r="F11" s="15"/>
    </row>
    <row r="12" customFormat="false" ht="18" hidden="false" customHeight="true" outlineLevel="0" collapsed="false">
      <c r="B12" s="11" t="s">
        <v>12</v>
      </c>
      <c r="C12" s="12" t="n">
        <v>2100</v>
      </c>
    </row>
    <row r="13" customFormat="false" ht="21.75" hidden="false" customHeight="true" outlineLevel="0" collapsed="false">
      <c r="B13" s="8" t="s">
        <v>7</v>
      </c>
      <c r="C13" s="9" t="n">
        <v>750</v>
      </c>
      <c r="E13" s="4" t="s">
        <v>15</v>
      </c>
      <c r="F13" s="4"/>
    </row>
    <row r="14" customFormat="false" ht="19.5" hidden="false" customHeight="true" outlineLevel="0" collapsed="false">
      <c r="B14" s="11" t="s">
        <v>16</v>
      </c>
      <c r="C14" s="12" t="n">
        <v>3200</v>
      </c>
      <c r="E14" s="16" t="s">
        <v>17</v>
      </c>
      <c r="F14" s="17" t="s">
        <v>7</v>
      </c>
    </row>
    <row r="15" customFormat="false" ht="19.5" hidden="false" customHeight="true" outlineLevel="0" collapsed="false">
      <c r="B15" s="8" t="s">
        <v>10</v>
      </c>
      <c r="C15" s="9" t="n">
        <v>1650</v>
      </c>
      <c r="E15" s="16" t="s">
        <v>18</v>
      </c>
      <c r="F15" s="18" t="n">
        <v>1000</v>
      </c>
    </row>
    <row r="16" customFormat="false" ht="21.75" hidden="false" customHeight="true" outlineLevel="0" collapsed="false">
      <c r="B16" s="11" t="s">
        <v>16</v>
      </c>
      <c r="C16" s="12" t="n">
        <v>880</v>
      </c>
      <c r="E16" s="6" t="s">
        <v>19</v>
      </c>
      <c r="F16" s="19" t="n">
        <f aca="false">SUMIFS(C7:C16,B7:B16,F14,C7:C16,"&gt;"&amp;F15)</f>
        <v>2700</v>
      </c>
    </row>
    <row r="17" customFormat="false" ht="19.5" hidden="false" customHeight="true" outlineLevel="0" collapsed="false">
      <c r="B17" s="20" t="s">
        <v>20</v>
      </c>
      <c r="C17" s="21" t="n">
        <f aca="false">SUM(C7:C16)</f>
        <v>16280</v>
      </c>
    </row>
    <row r="18" customFormat="false" ht="21.75" hidden="false" customHeight="true" outlineLevel="0" collapsed="false">
      <c r="E18" s="4" t="s">
        <v>21</v>
      </c>
      <c r="F18" s="4"/>
    </row>
    <row r="19" customFormat="false" ht="19.5" hidden="false" customHeight="true" outlineLevel="0" collapsed="false">
      <c r="E19" s="16" t="s">
        <v>22</v>
      </c>
      <c r="F19" s="17" t="s">
        <v>23</v>
      </c>
    </row>
    <row r="20" customFormat="false" ht="13.5" hidden="false" customHeight="true" outlineLevel="0" collapsed="false">
      <c r="B20" s="22" t="s">
        <v>24</v>
      </c>
      <c r="C20" s="22"/>
      <c r="D20" s="22"/>
      <c r="E20" s="22"/>
      <c r="F20" s="22"/>
    </row>
  </sheetData>
  <mergeCells count="9">
    <mergeCell ref="B2:F2"/>
    <mergeCell ref="B3:F3"/>
    <mergeCell ref="B5:C5"/>
    <mergeCell ref="E5:F5"/>
    <mergeCell ref="E10:F10"/>
    <mergeCell ref="E11:F11"/>
    <mergeCell ref="E13:F13"/>
    <mergeCell ref="E18:F18"/>
    <mergeCell ref="B20:F20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2E75B6"/>
    <pageSetUpPr fitToPage="false"/>
  </sheetPr>
  <dimension ref="B1:E34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1" width="4"/>
    <col collapsed="false" customWidth="true" hidden="false" outlineLevel="0" max="2" min="2" style="1" width="28"/>
    <col collapsed="false" customWidth="true" hidden="false" outlineLevel="0" max="4" min="3" style="1" width="36"/>
    <col collapsed="false" customWidth="true" hidden="false" outlineLevel="0" max="5" min="5" style="1" width="28"/>
    <col collapsed="false" customWidth="true" hidden="false" outlineLevel="0" max="7" min="6" style="1" width="4"/>
  </cols>
  <sheetData>
    <row r="1" customFormat="false" ht="7.5" hidden="false" customHeight="true" outlineLevel="0" collapsed="false"/>
    <row r="2" customFormat="false" ht="37.5" hidden="false" customHeight="true" outlineLevel="0" collapsed="false">
      <c r="B2" s="23" t="s">
        <v>25</v>
      </c>
      <c r="C2" s="23"/>
      <c r="D2" s="23"/>
      <c r="E2" s="23"/>
    </row>
    <row r="3" customFormat="false" ht="15.75" hidden="false" customHeight="true" outlineLevel="0" collapsed="false">
      <c r="B3" s="3" t="s">
        <v>26</v>
      </c>
      <c r="C3" s="3"/>
      <c r="D3" s="3"/>
      <c r="E3" s="3"/>
    </row>
    <row r="4" customFormat="false" ht="9.75" hidden="false" customHeight="true" outlineLevel="0" collapsed="false"/>
    <row r="5" customFormat="false" ht="21.75" hidden="false" customHeight="true" outlineLevel="0" collapsed="false">
      <c r="B5" s="24" t="s">
        <v>27</v>
      </c>
      <c r="C5" s="24"/>
      <c r="D5" s="24"/>
      <c r="E5" s="24"/>
    </row>
    <row r="6" customFormat="false" ht="21.75" hidden="false" customHeight="true" outlineLevel="0" collapsed="false">
      <c r="B6" s="25" t="s">
        <v>28</v>
      </c>
      <c r="C6" s="26" t="s">
        <v>29</v>
      </c>
      <c r="D6" s="25" t="s">
        <v>30</v>
      </c>
      <c r="E6" s="25" t="s">
        <v>31</v>
      </c>
    </row>
    <row r="7" customFormat="false" ht="21.75" hidden="false" customHeight="true" outlineLevel="0" collapsed="false">
      <c r="B7" s="27" t="s">
        <v>32</v>
      </c>
      <c r="C7" s="28" t="s">
        <v>33</v>
      </c>
      <c r="D7" s="27" t="s">
        <v>34</v>
      </c>
      <c r="E7" s="27" t="s">
        <v>35</v>
      </c>
    </row>
    <row r="8" customFormat="false" ht="37.5" hidden="false" customHeight="true" outlineLevel="0" collapsed="false">
      <c r="B8" s="29" t="s">
        <v>36</v>
      </c>
      <c r="C8" s="30" t="s">
        <v>37</v>
      </c>
      <c r="D8" s="29" t="s">
        <v>38</v>
      </c>
      <c r="E8" s="29" t="s">
        <v>35</v>
      </c>
    </row>
    <row r="9" customFormat="false" ht="21.75" hidden="false" customHeight="true" outlineLevel="0" collapsed="false">
      <c r="B9" s="27" t="s">
        <v>39</v>
      </c>
      <c r="C9" s="28" t="s">
        <v>40</v>
      </c>
      <c r="D9" s="27" t="s">
        <v>41</v>
      </c>
      <c r="E9" s="27" t="s">
        <v>42</v>
      </c>
    </row>
    <row r="11" customFormat="false" ht="9.75" hidden="false" customHeight="true" outlineLevel="0" collapsed="false"/>
    <row r="12" customFormat="false" ht="21.75" hidden="false" customHeight="true" outlineLevel="0" collapsed="false">
      <c r="B12" s="31" t="s">
        <v>43</v>
      </c>
      <c r="C12" s="31"/>
      <c r="D12" s="31"/>
      <c r="E12" s="31"/>
    </row>
    <row r="13" customFormat="false" ht="9.75" hidden="false" customHeight="true" outlineLevel="0" collapsed="false"/>
    <row r="14" customFormat="false" ht="21.75" hidden="false" customHeight="true" outlineLevel="0" collapsed="false">
      <c r="B14" s="24" t="s">
        <v>44</v>
      </c>
      <c r="C14" s="24"/>
      <c r="D14" s="24"/>
      <c r="E14" s="24"/>
    </row>
    <row r="15" customFormat="false" ht="19.5" hidden="false" customHeight="true" outlineLevel="0" collapsed="false">
      <c r="B15" s="5" t="s">
        <v>45</v>
      </c>
      <c r="C15" s="5" t="s">
        <v>29</v>
      </c>
      <c r="D15" s="5" t="s">
        <v>46</v>
      </c>
      <c r="E15" s="5" t="s">
        <v>47</v>
      </c>
    </row>
    <row r="16" customFormat="false" ht="39.75" hidden="false" customHeight="true" outlineLevel="0" collapsed="false">
      <c r="B16" s="29" t="s">
        <v>48</v>
      </c>
      <c r="C16" s="30" t="s">
        <v>49</v>
      </c>
      <c r="D16" s="32" t="s">
        <v>50</v>
      </c>
      <c r="E16" s="30" t="s">
        <v>51</v>
      </c>
    </row>
    <row r="17" customFormat="false" ht="39.75" hidden="false" customHeight="true" outlineLevel="0" collapsed="false">
      <c r="B17" s="27" t="s">
        <v>52</v>
      </c>
      <c r="C17" s="28" t="s">
        <v>53</v>
      </c>
      <c r="D17" s="33" t="s">
        <v>54</v>
      </c>
      <c r="E17" s="28" t="s">
        <v>55</v>
      </c>
    </row>
    <row r="18" customFormat="false" ht="39.75" hidden="false" customHeight="true" outlineLevel="0" collapsed="false">
      <c r="B18" s="29" t="s">
        <v>56</v>
      </c>
      <c r="C18" s="30" t="s">
        <v>57</v>
      </c>
      <c r="D18" s="32" t="s">
        <v>58</v>
      </c>
      <c r="E18" s="30" t="s">
        <v>59</v>
      </c>
    </row>
    <row r="19" customFormat="false" ht="39.75" hidden="false" customHeight="true" outlineLevel="0" collapsed="false">
      <c r="B19" s="27" t="s">
        <v>60</v>
      </c>
      <c r="C19" s="28" t="s">
        <v>61</v>
      </c>
      <c r="D19" s="33" t="s">
        <v>62</v>
      </c>
      <c r="E19" s="28" t="s">
        <v>63</v>
      </c>
    </row>
    <row r="20" customFormat="false" ht="39.75" hidden="false" customHeight="true" outlineLevel="0" collapsed="false">
      <c r="B20" s="29" t="s">
        <v>64</v>
      </c>
      <c r="C20" s="30" t="s">
        <v>65</v>
      </c>
      <c r="D20" s="32" t="s">
        <v>66</v>
      </c>
      <c r="E20" s="30" t="s">
        <v>67</v>
      </c>
    </row>
    <row r="21" customFormat="false" ht="9.75" hidden="false" customHeight="true" outlineLevel="0" collapsed="false"/>
    <row r="22" customFormat="false" ht="21.75" hidden="false" customHeight="true" outlineLevel="0" collapsed="false">
      <c r="B22" s="34" t="s">
        <v>68</v>
      </c>
      <c r="C22" s="34"/>
      <c r="D22" s="34"/>
      <c r="E22" s="34"/>
    </row>
    <row r="23" customFormat="false" ht="19.5" hidden="false" customHeight="true" outlineLevel="0" collapsed="false">
      <c r="B23" s="35" t="s">
        <v>69</v>
      </c>
      <c r="C23" s="35" t="s">
        <v>70</v>
      </c>
      <c r="D23" s="35" t="s">
        <v>71</v>
      </c>
      <c r="E23" s="35" t="s">
        <v>72</v>
      </c>
    </row>
    <row r="24" customFormat="false" ht="43.5" hidden="false" customHeight="true" outlineLevel="0" collapsed="false">
      <c r="B24" s="36" t="s">
        <v>73</v>
      </c>
      <c r="C24" s="37" t="s">
        <v>74</v>
      </c>
      <c r="D24" s="37" t="s">
        <v>75</v>
      </c>
      <c r="E24" s="38" t="s">
        <v>76</v>
      </c>
    </row>
    <row r="25" customFormat="false" ht="43.5" hidden="false" customHeight="true" outlineLevel="0" collapsed="false">
      <c r="B25" s="39" t="s">
        <v>77</v>
      </c>
      <c r="C25" s="40" t="s">
        <v>78</v>
      </c>
      <c r="D25" s="40" t="s">
        <v>79</v>
      </c>
      <c r="E25" s="41" t="s">
        <v>80</v>
      </c>
    </row>
    <row r="26" customFormat="false" ht="43.5" hidden="false" customHeight="true" outlineLevel="0" collapsed="false">
      <c r="B26" s="36" t="s">
        <v>81</v>
      </c>
      <c r="C26" s="37" t="s">
        <v>82</v>
      </c>
      <c r="D26" s="37" t="s">
        <v>83</v>
      </c>
      <c r="E26" s="38" t="s">
        <v>84</v>
      </c>
    </row>
    <row r="28" customFormat="false" ht="9.75" hidden="false" customHeight="true" outlineLevel="0" collapsed="false"/>
    <row r="29" customFormat="false" ht="21.75" hidden="false" customHeight="true" outlineLevel="0" collapsed="false">
      <c r="B29" s="24" t="s">
        <v>85</v>
      </c>
      <c r="C29" s="24"/>
      <c r="D29" s="24"/>
      <c r="E29" s="24"/>
    </row>
    <row r="30" customFormat="false" ht="19.5" hidden="false" customHeight="true" outlineLevel="0" collapsed="false">
      <c r="B30" s="5" t="s">
        <v>86</v>
      </c>
      <c r="C30" s="5" t="s">
        <v>87</v>
      </c>
      <c r="D30" s="5" t="s">
        <v>88</v>
      </c>
      <c r="E30" s="5" t="s">
        <v>47</v>
      </c>
    </row>
    <row r="31" customFormat="false" ht="36" hidden="false" customHeight="true" outlineLevel="0" collapsed="false">
      <c r="B31" s="30" t="s">
        <v>89</v>
      </c>
      <c r="C31" s="30" t="s">
        <v>90</v>
      </c>
      <c r="D31" s="30" t="s">
        <v>91</v>
      </c>
      <c r="E31" s="30"/>
    </row>
    <row r="32" customFormat="false" ht="36" hidden="false" customHeight="true" outlineLevel="0" collapsed="false">
      <c r="B32" s="28" t="s">
        <v>92</v>
      </c>
      <c r="C32" s="28" t="s">
        <v>93</v>
      </c>
      <c r="D32" s="28" t="s">
        <v>94</v>
      </c>
      <c r="E32" s="42" t="s">
        <v>95</v>
      </c>
    </row>
    <row r="33" customFormat="false" ht="36" hidden="false" customHeight="true" outlineLevel="0" collapsed="false">
      <c r="B33" s="30" t="s">
        <v>96</v>
      </c>
      <c r="C33" s="32" t="s">
        <v>97</v>
      </c>
      <c r="D33" s="32" t="s">
        <v>98</v>
      </c>
      <c r="E33" s="30"/>
    </row>
    <row r="34" customFormat="false" ht="36" hidden="false" customHeight="true" outlineLevel="0" collapsed="false">
      <c r="B34" s="28" t="s">
        <v>99</v>
      </c>
      <c r="C34" s="28" t="s">
        <v>100</v>
      </c>
      <c r="D34" s="28" t="s">
        <v>101</v>
      </c>
      <c r="E34" s="28"/>
    </row>
  </sheetData>
  <mergeCells count="7">
    <mergeCell ref="B2:E2"/>
    <mergeCell ref="B3:E3"/>
    <mergeCell ref="B5:E5"/>
    <mergeCell ref="B12:E12"/>
    <mergeCell ref="B14:E14"/>
    <mergeCell ref="B22:E22"/>
    <mergeCell ref="B29:E29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375623"/>
    <pageSetUpPr fitToPage="false"/>
  </sheetPr>
  <dimension ref="B1:E26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1" width="4"/>
    <col collapsed="false" customWidth="true" hidden="false" outlineLevel="0" max="2" min="2" style="1" width="24"/>
    <col collapsed="false" customWidth="true" hidden="false" outlineLevel="0" max="5" min="3" style="1" width="20"/>
    <col collapsed="false" customWidth="true" hidden="false" outlineLevel="0" max="7" min="6" style="1" width="4"/>
  </cols>
  <sheetData>
    <row r="1" customFormat="false" ht="7.5" hidden="false" customHeight="true" outlineLevel="0" collapsed="false"/>
    <row r="2" customFormat="false" ht="36" hidden="false" customHeight="true" outlineLevel="0" collapsed="false">
      <c r="B2" s="43" t="s">
        <v>102</v>
      </c>
      <c r="C2" s="43"/>
      <c r="D2" s="43"/>
      <c r="E2" s="43"/>
    </row>
    <row r="3" customFormat="false" ht="15.75" hidden="false" customHeight="true" outlineLevel="0" collapsed="false">
      <c r="B3" s="44" t="s">
        <v>103</v>
      </c>
      <c r="C3" s="44"/>
      <c r="D3" s="44"/>
      <c r="E3" s="44"/>
    </row>
    <row r="4" customFormat="false" ht="9.75" hidden="false" customHeight="true" outlineLevel="0" collapsed="false"/>
    <row r="5" customFormat="false" ht="21.75" hidden="false" customHeight="true" outlineLevel="0" collapsed="false">
      <c r="B5" s="24" t="s">
        <v>104</v>
      </c>
      <c r="C5" s="24"/>
      <c r="D5" s="24"/>
      <c r="E5" s="24"/>
    </row>
    <row r="6" customFormat="false" ht="19.5" hidden="false" customHeight="true" outlineLevel="0" collapsed="false">
      <c r="B6" s="5" t="s">
        <v>4</v>
      </c>
      <c r="C6" s="5" t="s">
        <v>105</v>
      </c>
      <c r="D6" s="5" t="s">
        <v>106</v>
      </c>
      <c r="E6" s="5" t="s">
        <v>107</v>
      </c>
    </row>
    <row r="7" customFormat="false" ht="21.75" hidden="false" customHeight="true" outlineLevel="0" collapsed="false">
      <c r="B7" s="45" t="s">
        <v>7</v>
      </c>
      <c r="C7" s="46" t="n">
        <f aca="false">SUMIF('SUMMEWENN Simulator'!B7:B16,B7,'SUMMEWENN Simulator'!C7:C16)</f>
        <v>3450</v>
      </c>
      <c r="D7" s="47" t="n">
        <f aca="false">C7/SUM(C7:C10)</f>
        <v>0.211916461916462</v>
      </c>
      <c r="E7" s="48" t="n">
        <f aca="false">COUNTIF('SUMMEWENN Simulator'!B7:B16,B7)</f>
        <v>3</v>
      </c>
    </row>
    <row r="8" customFormat="false" ht="21.75" hidden="false" customHeight="true" outlineLevel="0" collapsed="false">
      <c r="B8" s="49" t="s">
        <v>10</v>
      </c>
      <c r="C8" s="50" t="n">
        <f aca="false">SUMIF('SUMMEWENN Simulator'!B7:B16,B8,'SUMMEWENN Simulator'!C7:C16)</f>
        <v>4850</v>
      </c>
      <c r="D8" s="51" t="n">
        <f aca="false">C8/SUM(C7:C10)</f>
        <v>0.297911547911548</v>
      </c>
      <c r="E8" s="52" t="n">
        <f aca="false">COUNTIF('SUMMEWENN Simulator'!B7:B16,B8)</f>
        <v>3</v>
      </c>
    </row>
    <row r="9" customFormat="false" ht="21.75" hidden="false" customHeight="true" outlineLevel="0" collapsed="false">
      <c r="B9" s="45" t="s">
        <v>12</v>
      </c>
      <c r="C9" s="46" t="n">
        <f aca="false">SUMIF('SUMMEWENN Simulator'!B7:B16,B9,'SUMMEWENN Simulator'!C7:C16)</f>
        <v>3900</v>
      </c>
      <c r="D9" s="47" t="n">
        <f aca="false">C9/SUM(C7:C10)</f>
        <v>0.23955773955774</v>
      </c>
      <c r="E9" s="48" t="n">
        <f aca="false">COUNTIF('SUMMEWENN Simulator'!B7:B16,B9)</f>
        <v>2</v>
      </c>
    </row>
    <row r="10" customFormat="false" ht="21.75" hidden="false" customHeight="true" outlineLevel="0" collapsed="false">
      <c r="B10" s="49" t="s">
        <v>16</v>
      </c>
      <c r="C10" s="50" t="n">
        <f aca="false">SUMIF('SUMMEWENN Simulator'!B7:B16,B10,'SUMMEWENN Simulator'!C7:C16)</f>
        <v>4080</v>
      </c>
      <c r="D10" s="51" t="n">
        <f aca="false">C10/SUM(C7:C10)</f>
        <v>0.250614250614251</v>
      </c>
      <c r="E10" s="52" t="n">
        <f aca="false">COUNTIF('SUMMEWENN Simulator'!B7:B16,B10)</f>
        <v>2</v>
      </c>
    </row>
    <row r="11" customFormat="false" ht="21.75" hidden="false" customHeight="true" outlineLevel="0" collapsed="false">
      <c r="B11" s="20" t="s">
        <v>20</v>
      </c>
      <c r="C11" s="53" t="n">
        <f aca="false">SUM(C7:C10)</f>
        <v>16280</v>
      </c>
      <c r="D11" s="54" t="n">
        <f aca="false">SUM(D7:D10)</f>
        <v>1</v>
      </c>
      <c r="E11" s="20" t="n">
        <f aca="false">SUM(E7:E10)</f>
        <v>10</v>
      </c>
    </row>
    <row r="13" customFormat="false" ht="9.75" hidden="false" customHeight="true" outlineLevel="0" collapsed="false"/>
    <row r="14" customFormat="false" ht="21.75" hidden="false" customHeight="true" outlineLevel="0" collapsed="false">
      <c r="B14" s="24" t="s">
        <v>108</v>
      </c>
      <c r="C14" s="24"/>
      <c r="D14" s="24"/>
      <c r="E14" s="24"/>
    </row>
    <row r="15" customFormat="false" ht="19.5" hidden="false" customHeight="true" outlineLevel="0" collapsed="false">
      <c r="B15" s="55" t="s">
        <v>109</v>
      </c>
      <c r="C15" s="56" t="str">
        <f aca="false">INDEX(B7:B10,MATCH(MAX(C7:C10),C7:C10,0))</f>
        <v>Süd</v>
      </c>
    </row>
    <row r="16" customFormat="false" ht="19.5" hidden="false" customHeight="true" outlineLevel="0" collapsed="false">
      <c r="B16" s="57" t="s">
        <v>110</v>
      </c>
      <c r="C16" s="58" t="n">
        <f aca="false">MAX(C7:C10)</f>
        <v>4850</v>
      </c>
    </row>
    <row r="17" customFormat="false" ht="19.5" hidden="false" customHeight="true" outlineLevel="0" collapsed="false">
      <c r="B17" s="55" t="s">
        <v>111</v>
      </c>
      <c r="C17" s="56" t="str">
        <f aca="false">INDEX(B7:B10,MATCH(MIN(C7:C10),C7:C10,0))</f>
        <v>Nord</v>
      </c>
    </row>
    <row r="18" customFormat="false" ht="19.5" hidden="false" customHeight="true" outlineLevel="0" collapsed="false">
      <c r="B18" s="57" t="s">
        <v>112</v>
      </c>
      <c r="C18" s="58" t="n">
        <f aca="false">MIN(C7:C10)</f>
        <v>3450</v>
      </c>
    </row>
    <row r="19" customFormat="false" ht="19.5" hidden="false" customHeight="true" outlineLevel="0" collapsed="false">
      <c r="B19" s="55" t="s">
        <v>113</v>
      </c>
      <c r="C19" s="58" t="n">
        <f aca="false">AVERAGE(C7:C10)</f>
        <v>4070</v>
      </c>
    </row>
    <row r="21" customFormat="false" ht="7.5" hidden="false" customHeight="true" outlineLevel="0" collapsed="false"/>
    <row r="22" customFormat="false" ht="19.5" hidden="false" customHeight="true" outlineLevel="0" collapsed="false">
      <c r="B22" s="4" t="s">
        <v>114</v>
      </c>
      <c r="C22" s="4"/>
      <c r="D22" s="4"/>
      <c r="E22" s="4"/>
    </row>
    <row r="23" customFormat="false" ht="18" hidden="false" customHeight="true" outlineLevel="0" collapsed="false">
      <c r="B23" s="59" t="s">
        <v>115</v>
      </c>
      <c r="C23" s="60" t="s">
        <v>116</v>
      </c>
      <c r="D23" s="60"/>
      <c r="E23" s="60"/>
    </row>
    <row r="24" customFormat="false" ht="18" hidden="false" customHeight="true" outlineLevel="0" collapsed="false">
      <c r="B24" s="61" t="s">
        <v>117</v>
      </c>
      <c r="C24" s="60" t="s">
        <v>118</v>
      </c>
      <c r="D24" s="60"/>
      <c r="E24" s="60"/>
    </row>
    <row r="25" customFormat="false" ht="18" hidden="false" customHeight="true" outlineLevel="0" collapsed="false">
      <c r="B25" s="56" t="s">
        <v>119</v>
      </c>
      <c r="C25" s="60" t="s">
        <v>120</v>
      </c>
      <c r="D25" s="60"/>
      <c r="E25" s="60"/>
    </row>
    <row r="26" customFormat="false" ht="18" hidden="false" customHeight="true" outlineLevel="0" collapsed="false">
      <c r="B26" s="62" t="s">
        <v>121</v>
      </c>
      <c r="C26" s="60" t="s">
        <v>122</v>
      </c>
      <c r="D26" s="60"/>
      <c r="E26" s="60"/>
    </row>
  </sheetData>
  <mergeCells count="9">
    <mergeCell ref="B2:E2"/>
    <mergeCell ref="B3:E3"/>
    <mergeCell ref="B5:E5"/>
    <mergeCell ref="B14:E14"/>
    <mergeCell ref="B22:E22"/>
    <mergeCell ref="C23:E23"/>
    <mergeCell ref="C24:E24"/>
    <mergeCell ref="C25:E25"/>
    <mergeCell ref="C26:E26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LibreOffice/7.4.7.2$Linux_X86_64 LibreOffice_project/40$Build-2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2026-04-13T08:41:03Z</dcterms:created>
  <dc:creator>openpyxl</dc:creator>
  <dc:description/>
  <dc:language>en-US</dc:language>
  <cp:lastModifiedBy/>
  <dcterms:modified xsi:type="dcterms:W3CDTF">2026-04-13T08:41:49Z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