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asserfalldiagramm" sheetId="1" state="visible" r:id="rId2"/>
    <sheet name="Diagramm-Daten" sheetId="2" state="visible" r:id="rId3"/>
    <sheet name="Plausibilitäts-Rechner" sheetId="3" state="visible" r:id="rId4"/>
    <sheet name="Best Practic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<sst xmlns="http://schemas.openxmlformats.org/spreadsheetml/2006/main" count="178" uniqueCount="127">
  <si>
    <t xml:space="preserve">Excel Wasserfalldiagramm – Interaktiver Kalkulator</t>
  </si>
  <si>
    <t xml:space="preserve">Tragen Sie Startwert, Veränderungen und Bezeichnungen ein – der Endwert wird automatisch berechnet.</t>
  </si>
  <si>
    <t xml:space="preserve">Position</t>
  </si>
  <si>
    <t xml:space="preserve">Wert (€)</t>
  </si>
  <si>
    <t xml:space="preserve">Typ</t>
  </si>
  <si>
    <t xml:space="preserve">Kumuliert (€)</t>
  </si>
  <si>
    <t xml:space="preserve">Anmerkung</t>
  </si>
  <si>
    <t xml:space="preserve">Farblegende:  Blau = Eingabe (Startwert/Endwert)  |  Grün = positiver Effekt  |  Rot = negativer Effekt</t>
  </si>
  <si>
    <t xml:space="preserve">Umsatz Vorjahr (Startwert)</t>
  </si>
  <si>
    <t xml:space="preserve">START</t>
  </si>
  <si>
    <t xml:space="preserve">Ausgangswert – als Summe festlegen</t>
  </si>
  <si>
    <t xml:space="preserve">Preiserhöhung</t>
  </si>
  <si>
    <t xml:space="preserve">POS</t>
  </si>
  <si>
    <t xml:space="preserve">Positiver Effekt</t>
  </si>
  <si>
    <t xml:space="preserve">Mengenrückgang</t>
  </si>
  <si>
    <t xml:space="preserve">NEG</t>
  </si>
  <si>
    <t xml:space="preserve">Negativer Effekt</t>
  </si>
  <si>
    <t xml:space="preserve">Neukunden</t>
  </si>
  <si>
    <t xml:space="preserve">Kostensteigerung Material</t>
  </si>
  <si>
    <t xml:space="preserve">Effizienzgewinne Produktion</t>
  </si>
  <si>
    <t xml:space="preserve">Wegfall Einmaleffekte Vorjahr</t>
  </si>
  <si>
    <t xml:space="preserve">Sonstige Veränderungen</t>
  </si>
  <si>
    <t xml:space="preserve">Umsatz aktuell (Endwert)</t>
  </si>
  <si>
    <t xml:space="preserve">END</t>
  </si>
  <si>
    <t xml:space="preserve">Endwert – als Summe festlegen; Formel: Summe aller Zeilen</t>
  </si>
  <si>
    <t xml:space="preserve">Zusammenfassung</t>
  </si>
  <si>
    <t xml:space="preserve">Startwert</t>
  </si>
  <si>
    <t xml:space="preserve">Summe positive Effekte</t>
  </si>
  <si>
    <t xml:space="preserve">Summe negative Effekte</t>
  </si>
  <si>
    <t xml:space="preserve">Netto-Veränderung</t>
  </si>
  <si>
    <t xml:space="preserve">Endwert (berechnet)</t>
  </si>
  <si>
    <t xml:space="preserve">Veränderung in %</t>
  </si>
  <si>
    <t xml:space="preserve">Diagramm-Daten für Excel Wasserfalldiagramm</t>
  </si>
  <si>
    <t xml:space="preserve">Markieren Sie A4:B13 → Einfügen → Wasserfall. Dann: Rechtsklick auf Start-/Endbalken → "Als Summe festlegen".</t>
  </si>
  <si>
    <t xml:space="preserve">Position / Bezeichnung</t>
  </si>
  <si>
    <t xml:space="preserve">Hinweis für Excel</t>
  </si>
  <si>
    <t xml:space="preserve">Umsatz Vorjahr</t>
  </si>
  <si>
    <t xml:space="preserve">→ Als Summe festlegen</t>
  </si>
  <si>
    <t xml:space="preserve">Positiv</t>
  </si>
  <si>
    <t xml:space="preserve">Negativ</t>
  </si>
  <si>
    <t xml:space="preserve">Wegfall Einmaleffekte</t>
  </si>
  <si>
    <t xml:space="preserve">Umsatz aktuell</t>
  </si>
  <si>
    <t xml:space="preserve">Endwert</t>
  </si>
  <si>
    <t xml:space="preserve">Schritt-für-Schritt: Wasserfalldiagramm in Excel erstellen</t>
  </si>
  <si>
    <t xml:space="preserve">Schritt 1</t>
  </si>
  <si>
    <t xml:space="preserve">Daten markieren</t>
  </si>
  <si>
    <t xml:space="preserve">Markieren Sie den Bereich A4:B13 (Bezeichnung + Wert)</t>
  </si>
  <si>
    <t xml:space="preserve">Schritt 2</t>
  </si>
  <si>
    <t xml:space="preserve">Diagramm einfügen</t>
  </si>
  <si>
    <t xml:space="preserve">Einfügen → Diagramme → Wasserfall auswählen</t>
  </si>
  <si>
    <t xml:space="preserve">Schritt 3</t>
  </si>
  <si>
    <t xml:space="preserve">Startwert als Summe</t>
  </si>
  <si>
    <t xml:space="preserve">Rechtsklick auf erste Säule → "Als Summe festlegen"</t>
  </si>
  <si>
    <t xml:space="preserve">Schritt 4</t>
  </si>
  <si>
    <t xml:space="preserve">Endwert als Summe</t>
  </si>
  <si>
    <t xml:space="preserve">Rechtsklick auf letzte Säule → "Als Summe festlegen"</t>
  </si>
  <si>
    <t xml:space="preserve">Schritt 5</t>
  </si>
  <si>
    <t xml:space="preserve">Farben anpassen</t>
  </si>
  <si>
    <t xml:space="preserve">Positive Balken: Grün | Negative Balken: Rot | Start/Ende: Blau</t>
  </si>
  <si>
    <t xml:space="preserve">Schritt 6</t>
  </si>
  <si>
    <t xml:space="preserve">Datenbeschriftungen</t>
  </si>
  <si>
    <t xml:space="preserve">Rechtsklick auf Diagramm → Datenbeschriftungen hinzufügen</t>
  </si>
  <si>
    <t xml:space="preserve">Schritt 7</t>
  </si>
  <si>
    <t xml:space="preserve">Achsen &amp; Gitternetzlinien</t>
  </si>
  <si>
    <t xml:space="preserve">Gitternetzlinien reduzieren, Achsenbeschriftungen kürzen</t>
  </si>
  <si>
    <t xml:space="preserve">Plausibilitäts-Rechner für Wasserfall-Logik</t>
  </si>
  <si>
    <t xml:space="preserve">Prüfen Sie, ob Startwert + Veränderungen = Endwert. Blau = Eingabe | Schwarz = Formel</t>
  </si>
  <si>
    <t xml:space="preserve">Beschreibung</t>
  </si>
  <si>
    <t xml:space="preserve">Hinweis</t>
  </si>
  <si>
    <t xml:space="preserve">Eingabe – Ausgangswert Ihrer Brücke</t>
  </si>
  <si>
    <t xml:space="preserve">Veränderung 1</t>
  </si>
  <si>
    <t xml:space="preserve">Eingabe – positiv oder negativ</t>
  </si>
  <si>
    <t xml:space="preserve">Veränderung 2</t>
  </si>
  <si>
    <t xml:space="preserve">Veränderung 3</t>
  </si>
  <si>
    <t xml:space="preserve">Veränderung 4</t>
  </si>
  <si>
    <t xml:space="preserve">Veränderung 5</t>
  </si>
  <si>
    <t xml:space="preserve">Veränderung 6</t>
  </si>
  <si>
    <t xml:space="preserve">Veränderung 7</t>
  </si>
  <si>
    <t xml:space="preserve">Berechneter Endwert</t>
  </si>
  <si>
    <t xml:space="preserve">Best Practices &amp; häufige Fehler beim Excel Wasserfalldiagramm</t>
  </si>
  <si>
    <t xml:space="preserve">Die 4 Bausteine eines guten Wasserfalldiagramms</t>
  </si>
  <si>
    <t xml:space="preserve">Nr.</t>
  </si>
  <si>
    <t xml:space="preserve">Baustein</t>
  </si>
  <si>
    <t xml:space="preserve">1</t>
  </si>
  <si>
    <t xml:space="preserve">Saubere Datenstruktur</t>
  </si>
  <si>
    <t xml:space="preserve">Startwert, positive und negative Veränderungen, Endwert – in dieser Reihenfolge</t>
  </si>
  <si>
    <t xml:space="preserve">2</t>
  </si>
  <si>
    <t xml:space="preserve">Summen richtig setzen</t>
  </si>
  <si>
    <t xml:space="preserve">Start- und Endbalken sowie Zwischensummen per Rechtsklick als Summe markieren</t>
  </si>
  <si>
    <t xml:space="preserve">3</t>
  </si>
  <si>
    <t xml:space="preserve">Lesbar formatieren</t>
  </si>
  <si>
    <t xml:space="preserve">Klare Farben (Grün/Rot/Blau), Datenbeschriftungen aktivieren, Achsenoptik reduzieren</t>
  </si>
  <si>
    <t xml:space="preserve">4</t>
  </si>
  <si>
    <t xml:space="preserve">Aussage zuspitzen</t>
  </si>
  <si>
    <t xml:space="preserve">Nur die 3–5 wirklich relevanten Treiber in den Bericht – nicht jede Detailposition</t>
  </si>
  <si>
    <t xml:space="preserve">Häufige Fehler und wie Sie sie vermeiden</t>
  </si>
  <si>
    <t xml:space="preserve">Fehler</t>
  </si>
  <si>
    <t xml:space="preserve">Lösung / Hinweis</t>
  </si>
  <si>
    <t xml:space="preserve">Endwert nicht als Summe</t>
  </si>
  <si>
    <t xml:space="preserve">Rechtsklick → "Als Summe festlegen"; sonst zeigt Excel den Endwert als weitere Veränderung</t>
  </si>
  <si>
    <t xml:space="preserve">Zu viele Kategorien</t>
  </si>
  <si>
    <t xml:space="preserve">Max. 7–8 Positionen; mehrere kleine Effekte zu "Sonstige" zusammenfassen</t>
  </si>
  <si>
    <t xml:space="preserve">Unklare Bezeichnungen</t>
  </si>
  <si>
    <t xml:space="preserve">Keine Kürzel wie "Sonst. 1" – vollständige, sprechende Labels verwenden</t>
  </si>
  <si>
    <t xml:space="preserve">Falsche Vorzeichen</t>
  </si>
  <si>
    <t xml:space="preserve">Negativer Effekt = negativer Wert in der Quelltabelle; Vorzeichen immer prüfen</t>
  </si>
  <si>
    <t xml:space="preserve">5</t>
  </si>
  <si>
    <t xml:space="preserve">Uneinheitliche Farben</t>
  </si>
  <si>
    <t xml:space="preserve">Negativen Effekte immer rot, positive immer grün, Start/Ende neutral/blau</t>
  </si>
  <si>
    <t xml:space="preserve">6</t>
  </si>
  <si>
    <t xml:space="preserve">Diagramm ohne Kontext</t>
  </si>
  <si>
    <t xml:space="preserve">Immer mit Kennzahlen, Kommentaren und Maßnahmen kombinieren</t>
  </si>
  <si>
    <t xml:space="preserve">Einsatzfelder im Controlling &amp; Reporting</t>
  </si>
  <si>
    <t xml:space="preserve">Einsatzfeld</t>
  </si>
  <si>
    <t xml:space="preserve">Monatsbericht</t>
  </si>
  <si>
    <t xml:space="preserve">3–5 wichtigste Ergebnishebel – nicht jede Detailposition zeigen</t>
  </si>
  <si>
    <t xml:space="preserve">Budgetgespräch</t>
  </si>
  <si>
    <t xml:space="preserve">Plan-Ist-Abweichungen nachvollziehbar begründen</t>
  </si>
  <si>
    <t xml:space="preserve">Investoren-Update</t>
  </si>
  <si>
    <t xml:space="preserve">Brücke mit Maßnahmen und Vorschau auf nächsten Zeitraum verknüpfen</t>
  </si>
  <si>
    <t xml:space="preserve">Vertriebsauswertung</t>
  </si>
  <si>
    <t xml:space="preserve">Preis-, Mengen- und Mixeffekte trennen für operative Verantwortlichkeit</t>
  </si>
  <si>
    <t xml:space="preserve">EBIT-Brücke</t>
  </si>
  <si>
    <t xml:space="preserve">Von Umsatz zu Rohertrag, Rohertrag zu EBIT, EBIT zu Jahresüberschuss</t>
  </si>
  <si>
    <t xml:space="preserve">Liquiditätsplanung</t>
  </si>
  <si>
    <t xml:space="preserve">Cashflow-Bewegungen transparent nach Ursachen aufteilen</t>
  </si>
  <si>
    <t xml:space="preserve">Farblegende:  Blau = Eingabewert  |  Schwarz = Formel  |  Gelb = Schlüsselannahme prüfen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</si>
</sst>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%;\(0.0%\);\-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2C3E5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9"/>
      <color rgb="FF777777"/>
      <name val="Arial"/>
      <family val="0"/>
      <charset val="1"/>
    </font>
    <font>
      <sz val="10"/>
      <color rgb="FF1E8449"/>
      <name val="Arial"/>
      <family val="0"/>
      <charset val="1"/>
    </font>
    <font>
      <sz val="10"/>
      <color rgb="FFC0392B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2C3E50"/>
      </patternFill>
    </fill>
    <fill>
      <patternFill patternType="solid">
        <fgColor rgb="FFD6E4F0"/>
        <bgColor rgb="FFD5F5E3"/>
      </patternFill>
    </fill>
    <fill>
      <patternFill patternType="solid">
        <fgColor rgb="FF2E5FA3"/>
        <bgColor rgb="FF3366FF"/>
      </patternFill>
    </fill>
    <fill>
      <patternFill patternType="solid">
        <fgColor rgb="FFF2F3F4"/>
        <bgColor rgb="FFFFFFFF"/>
      </patternFill>
    </fill>
    <fill>
      <patternFill patternType="solid">
        <fgColor rgb="FFD5F5E3"/>
        <bgColor rgb="FFCCFFFF"/>
      </patternFill>
    </fill>
    <fill>
      <patternFill patternType="solid">
        <fgColor rgb="FFFADBD8"/>
        <bgColor rgb="FFF2F3F4"/>
      </patternFill>
    </fill>
    <fill>
      <patternFill patternType="solid">
        <fgColor rgb="FFFFFFFF"/>
        <bgColor rgb="FFF2F3F4"/>
      </patternFill>
    </fill>
    <fill>
      <patternFill patternType="solid">
        <fgColor rgb="FFFFFF00"/>
        <bgColor rgb="FFFFFF00"/>
      </patternFill>
    </fill>
    <fill>
      <patternFill patternType="solid">
        <fgColor rgb="FFC0392B"/>
        <bgColor rgb="FF993366"/>
      </patternFill>
    </fill>
    <fill>
      <patternFill patternType="solid">
        <fgColor rgb="FF1E8449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777777"/>
      <rgbColor rgb="FF9999FF"/>
      <rgbColor rgb="FF993366"/>
      <rgbColor rgb="FFF2F3F4"/>
      <rgbColor rgb="FFCCFFFF"/>
      <rgbColor rgb="FF660066"/>
      <rgbColor rgb="FFFF8080"/>
      <rgbColor rgb="FF2E5FA3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F3864"/>
      <rgbColor rgb="FF1E8449"/>
      <rgbColor rgb="FF003300"/>
      <rgbColor rgb="FF333300"/>
      <rgbColor rgb="FFC0392B"/>
      <rgbColor rgb="FF993366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4" min="3" style="0" width="18"/>
    <col collapsed="false" customWidth="true" hidden="false" outlineLevel="0" max="6" min="5" style="0" width="22"/>
    <col collapsed="false" customWidth="true" hidden="false" outlineLevel="0" max="7" min="7" style="0" width="4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7.5" hidden="false" customHeight="true" outlineLevel="0" collapsed="false"/>
    <row r="4" customFormat="false" ht="19.5" hidden="false" customHeight="true" outlineLevel="0" collapsed="false">
      <c r="B4" s="2" t="s">
        <v>1</v>
      </c>
      <c r="C4" s="2"/>
      <c r="D4" s="2"/>
      <c r="E4" s="2"/>
      <c r="F4" s="2"/>
    </row>
    <row r="5" customFormat="false" ht="18" hidden="false" customHeight="tru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customFormat="false" ht="36" hidden="false" customHeight="true" outlineLevel="0" collapsed="false">
      <c r="B6" s="4" t="s">
        <v>7</v>
      </c>
      <c r="C6" s="4"/>
      <c r="D6" s="4"/>
      <c r="E6" s="4"/>
      <c r="F6" s="4"/>
    </row>
    <row r="8" customFormat="false" ht="21.75" hidden="false" customHeight="true" outlineLevel="0" collapsed="false">
      <c r="B8" s="5" t="s">
        <v>8</v>
      </c>
      <c r="C8" s="6" t="n">
        <v>500000</v>
      </c>
      <c r="D8" s="3" t="s">
        <v>9</v>
      </c>
      <c r="E8" s="7" t="n">
        <f aca="false">C8</f>
        <v>500000</v>
      </c>
      <c r="F8" s="8" t="s">
        <v>10</v>
      </c>
    </row>
    <row r="9" customFormat="false" ht="21.75" hidden="false" customHeight="true" outlineLevel="0" collapsed="false">
      <c r="B9" s="9" t="s">
        <v>11</v>
      </c>
      <c r="C9" s="10" t="n">
        <v>40000</v>
      </c>
      <c r="D9" s="11" t="s">
        <v>12</v>
      </c>
      <c r="E9" s="12" t="n">
        <f aca="false">E8+C9</f>
        <v>540000</v>
      </c>
      <c r="F9" s="13" t="s">
        <v>13</v>
      </c>
    </row>
    <row r="10" customFormat="false" ht="21.75" hidden="false" customHeight="true" outlineLevel="0" collapsed="false">
      <c r="B10" s="14" t="s">
        <v>14</v>
      </c>
      <c r="C10" s="15" t="n">
        <v>-25000</v>
      </c>
      <c r="D10" s="16" t="s">
        <v>15</v>
      </c>
      <c r="E10" s="17" t="n">
        <f aca="false">E9+C10</f>
        <v>515000</v>
      </c>
      <c r="F10" s="18" t="s">
        <v>16</v>
      </c>
    </row>
    <row r="11" customFormat="false" ht="21.75" hidden="false" customHeight="true" outlineLevel="0" collapsed="false">
      <c r="B11" s="9" t="s">
        <v>17</v>
      </c>
      <c r="C11" s="10" t="n">
        <v>15000</v>
      </c>
      <c r="D11" s="11" t="s">
        <v>12</v>
      </c>
      <c r="E11" s="12" t="n">
        <f aca="false">E10+C11</f>
        <v>530000</v>
      </c>
      <c r="F11" s="13" t="s">
        <v>13</v>
      </c>
    </row>
    <row r="12" customFormat="false" ht="21.75" hidden="false" customHeight="true" outlineLevel="0" collapsed="false">
      <c r="B12" s="14" t="s">
        <v>18</v>
      </c>
      <c r="C12" s="15" t="n">
        <v>-18000</v>
      </c>
      <c r="D12" s="16" t="s">
        <v>15</v>
      </c>
      <c r="E12" s="17" t="n">
        <f aca="false">E11+C12</f>
        <v>512000</v>
      </c>
      <c r="F12" s="18" t="s">
        <v>16</v>
      </c>
    </row>
    <row r="13" customFormat="false" ht="21.75" hidden="false" customHeight="true" outlineLevel="0" collapsed="false">
      <c r="B13" s="9" t="s">
        <v>19</v>
      </c>
      <c r="C13" s="10" t="n">
        <v>12000</v>
      </c>
      <c r="D13" s="11" t="s">
        <v>12</v>
      </c>
      <c r="E13" s="12" t="n">
        <f aca="false">E12+C13</f>
        <v>524000</v>
      </c>
      <c r="F13" s="13" t="s">
        <v>13</v>
      </c>
    </row>
    <row r="14" customFormat="false" ht="21.75" hidden="false" customHeight="true" outlineLevel="0" collapsed="false">
      <c r="B14" s="14" t="s">
        <v>20</v>
      </c>
      <c r="C14" s="15" t="n">
        <v>-10000</v>
      </c>
      <c r="D14" s="16" t="s">
        <v>15</v>
      </c>
      <c r="E14" s="17" t="n">
        <f aca="false">E13+C14</f>
        <v>514000</v>
      </c>
      <c r="F14" s="18" t="s">
        <v>16</v>
      </c>
    </row>
    <row r="15" customFormat="false" ht="21.75" hidden="false" customHeight="true" outlineLevel="0" collapsed="false">
      <c r="B15" s="9" t="s">
        <v>21</v>
      </c>
      <c r="C15" s="10" t="n">
        <v>6000</v>
      </c>
      <c r="D15" s="11" t="s">
        <v>12</v>
      </c>
      <c r="E15" s="12" t="n">
        <f aca="false">E14+C15</f>
        <v>520000</v>
      </c>
      <c r="F15" s="13" t="s">
        <v>13</v>
      </c>
    </row>
    <row r="16" customFormat="false" ht="21.75" hidden="false" customHeight="true" outlineLevel="0" collapsed="false">
      <c r="B16" s="19" t="s">
        <v>22</v>
      </c>
      <c r="C16" s="20" t="n">
        <f aca="false">SUM(C8:C15)</f>
        <v>520000</v>
      </c>
      <c r="D16" s="21" t="s">
        <v>23</v>
      </c>
      <c r="E16" s="20" t="n">
        <f aca="false">C16</f>
        <v>520000</v>
      </c>
      <c r="F16" s="22" t="s">
        <v>24</v>
      </c>
    </row>
    <row r="18" customFormat="false" ht="9.75" hidden="false" customHeight="true" outlineLevel="0" collapsed="false">
      <c r="B18" s="23"/>
      <c r="C18" s="23"/>
      <c r="D18" s="23"/>
      <c r="E18" s="23"/>
      <c r="F18" s="23"/>
    </row>
    <row r="19" customFormat="false" ht="21.75" hidden="false" customHeight="true" outlineLevel="0" collapsed="false">
      <c r="B19" s="24" t="s">
        <v>25</v>
      </c>
      <c r="C19" s="24"/>
      <c r="D19" s="24"/>
      <c r="E19" s="24"/>
      <c r="F19" s="24"/>
    </row>
    <row r="20" customFormat="false" ht="19.5" hidden="false" customHeight="true" outlineLevel="0" collapsed="false">
      <c r="B20" s="25" t="s">
        <v>26</v>
      </c>
      <c r="C20" s="25"/>
      <c r="D20" s="25"/>
      <c r="E20" s="26" t="n">
        <f aca="false">C8</f>
        <v>500000</v>
      </c>
      <c r="F20" s="27"/>
    </row>
    <row r="21" customFormat="false" ht="19.5" hidden="false" customHeight="true" outlineLevel="0" collapsed="false">
      <c r="B21" s="28" t="s">
        <v>27</v>
      </c>
      <c r="C21" s="28"/>
      <c r="D21" s="28"/>
      <c r="E21" s="29" t="n">
        <f aca="false">SUMIF(D8:D15,"POS",C8:C15)</f>
        <v>73000</v>
      </c>
      <c r="F21" s="27"/>
    </row>
    <row r="22" customFormat="false" ht="19.5" hidden="false" customHeight="true" outlineLevel="0" collapsed="false">
      <c r="B22" s="28" t="s">
        <v>28</v>
      </c>
      <c r="C22" s="28"/>
      <c r="D22" s="28"/>
      <c r="E22" s="29" t="n">
        <f aca="false">SUMIF(D8:D15,"NEG",C8:C15)</f>
        <v>-53000</v>
      </c>
      <c r="F22" s="27"/>
    </row>
    <row r="23" customFormat="false" ht="19.5" hidden="false" customHeight="true" outlineLevel="0" collapsed="false">
      <c r="B23" s="28" t="s">
        <v>29</v>
      </c>
      <c r="C23" s="28"/>
      <c r="D23" s="28"/>
      <c r="E23" s="29" t="n">
        <f aca="false">SUMIF(D8:D15,"POS",C8:C15)+SUMIF(D8:D15,"NEG",C8:C15)</f>
        <v>20000</v>
      </c>
      <c r="F23" s="27"/>
    </row>
    <row r="24" customFormat="false" ht="19.5" hidden="false" customHeight="true" outlineLevel="0" collapsed="false">
      <c r="B24" s="25" t="s">
        <v>30</v>
      </c>
      <c r="C24" s="25"/>
      <c r="D24" s="25"/>
      <c r="E24" s="26" t="n">
        <f aca="false">C16</f>
        <v>520000</v>
      </c>
      <c r="F24" s="27"/>
    </row>
    <row r="25" customFormat="false" ht="19.5" hidden="false" customHeight="true" outlineLevel="0" collapsed="false">
      <c r="B25" s="28" t="s">
        <v>31</v>
      </c>
      <c r="C25" s="28"/>
      <c r="D25" s="28"/>
      <c r="E25" s="30" t="n">
        <f aca="false">(C16-C8)/ABS(C8)</f>
        <v>0.04</v>
      </c>
      <c r="F25" s="27"/>
    </row>
  </sheetData>
  <mergeCells count="10">
    <mergeCell ref="B2:F2"/>
    <mergeCell ref="B4:F4"/>
    <mergeCell ref="B6:F6"/>
    <mergeCell ref="B19:F19"/>
    <mergeCell ref="B20:D20"/>
    <mergeCell ref="B21:D21"/>
    <mergeCell ref="B22:D22"/>
    <mergeCell ref="B23:D23"/>
    <mergeCell ref="B24:D24"/>
    <mergeCell ref="B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20"/>
    <col collapsed="false" customWidth="true" hidden="false" outlineLevel="0" max="4" min="4" style="0" width="24"/>
  </cols>
  <sheetData>
    <row r="1" customFormat="false" ht="7.5" hidden="false" customHeight="true" outlineLevel="0" collapsed="false"/>
    <row r="2" customFormat="false" ht="36" hidden="false" customHeight="true" outlineLevel="0" collapsed="false">
      <c r="A2" s="31" t="s">
        <v>32</v>
      </c>
      <c r="B2" s="31"/>
      <c r="C2" s="31"/>
      <c r="D2" s="31"/>
    </row>
    <row r="3" customFormat="false" ht="25.5" hidden="false" customHeight="true" outlineLevel="0" collapsed="false">
      <c r="A3" s="32" t="s">
        <v>33</v>
      </c>
      <c r="B3" s="32"/>
      <c r="C3" s="32"/>
      <c r="D3" s="32"/>
    </row>
    <row r="4" customFormat="false" ht="21.75" hidden="false" customHeight="true" outlineLevel="0" collapsed="false">
      <c r="A4" s="3" t="s">
        <v>34</v>
      </c>
      <c r="B4" s="3" t="s">
        <v>3</v>
      </c>
      <c r="C4" s="3" t="s">
        <v>4</v>
      </c>
      <c r="D4" s="3" t="s">
        <v>35</v>
      </c>
    </row>
    <row r="5" customFormat="false" ht="19.5" hidden="false" customHeight="true" outlineLevel="0" collapsed="false">
      <c r="A5" s="5" t="s">
        <v>36</v>
      </c>
      <c r="B5" s="6" t="n">
        <v>500000</v>
      </c>
      <c r="C5" s="3" t="s">
        <v>26</v>
      </c>
      <c r="D5" s="33" t="s">
        <v>37</v>
      </c>
    </row>
    <row r="6" customFormat="false" ht="19.5" hidden="false" customHeight="true" outlineLevel="0" collapsed="false">
      <c r="A6" s="9" t="s">
        <v>11</v>
      </c>
      <c r="B6" s="10" t="n">
        <v>40000</v>
      </c>
      <c r="C6" s="34" t="s">
        <v>38</v>
      </c>
      <c r="D6" s="35"/>
    </row>
    <row r="7" customFormat="false" ht="19.5" hidden="false" customHeight="true" outlineLevel="0" collapsed="false">
      <c r="A7" s="14" t="s">
        <v>14</v>
      </c>
      <c r="B7" s="15" t="n">
        <v>-25000</v>
      </c>
      <c r="C7" s="36" t="s">
        <v>39</v>
      </c>
      <c r="D7" s="37"/>
    </row>
    <row r="8" customFormat="false" ht="19.5" hidden="false" customHeight="true" outlineLevel="0" collapsed="false">
      <c r="A8" s="9" t="s">
        <v>17</v>
      </c>
      <c r="B8" s="10" t="n">
        <v>15000</v>
      </c>
      <c r="C8" s="34" t="s">
        <v>38</v>
      </c>
      <c r="D8" s="35"/>
    </row>
    <row r="9" customFormat="false" ht="19.5" hidden="false" customHeight="true" outlineLevel="0" collapsed="false">
      <c r="A9" s="14" t="s">
        <v>18</v>
      </c>
      <c r="B9" s="15" t="n">
        <v>-18000</v>
      </c>
      <c r="C9" s="36" t="s">
        <v>39</v>
      </c>
      <c r="D9" s="37"/>
    </row>
    <row r="10" customFormat="false" ht="19.5" hidden="false" customHeight="true" outlineLevel="0" collapsed="false">
      <c r="A10" s="9" t="s">
        <v>19</v>
      </c>
      <c r="B10" s="10" t="n">
        <v>12000</v>
      </c>
      <c r="C10" s="34" t="s">
        <v>38</v>
      </c>
      <c r="D10" s="35"/>
    </row>
    <row r="11" customFormat="false" ht="19.5" hidden="false" customHeight="true" outlineLevel="0" collapsed="false">
      <c r="A11" s="14" t="s">
        <v>40</v>
      </c>
      <c r="B11" s="15" t="n">
        <v>-10000</v>
      </c>
      <c r="C11" s="36" t="s">
        <v>39</v>
      </c>
      <c r="D11" s="37"/>
    </row>
    <row r="12" customFormat="false" ht="19.5" hidden="false" customHeight="true" outlineLevel="0" collapsed="false">
      <c r="A12" s="9" t="s">
        <v>21</v>
      </c>
      <c r="B12" s="10" t="n">
        <v>6000</v>
      </c>
      <c r="C12" s="34" t="s">
        <v>38</v>
      </c>
      <c r="D12" s="35"/>
    </row>
    <row r="13" customFormat="false" ht="19.5" hidden="false" customHeight="true" outlineLevel="0" collapsed="false">
      <c r="A13" s="19" t="s">
        <v>41</v>
      </c>
      <c r="B13" s="20" t="n">
        <f aca="false">SUM(B5:B12)</f>
        <v>520000</v>
      </c>
      <c r="C13" s="21" t="s">
        <v>42</v>
      </c>
      <c r="D13" s="38" t="s">
        <v>37</v>
      </c>
    </row>
    <row r="15" customFormat="false" ht="9.75" hidden="false" customHeight="true" outlineLevel="0" collapsed="false"/>
    <row r="16" customFormat="false" ht="21.75" hidden="false" customHeight="true" outlineLevel="0" collapsed="false">
      <c r="A16" s="39" t="s">
        <v>43</v>
      </c>
      <c r="B16" s="39"/>
      <c r="C16" s="39"/>
      <c r="D16" s="39"/>
    </row>
    <row r="17" customFormat="false" ht="19.5" hidden="false" customHeight="true" outlineLevel="0" collapsed="false">
      <c r="A17" s="40" t="s">
        <v>44</v>
      </c>
      <c r="B17" s="25" t="s">
        <v>45</v>
      </c>
      <c r="C17" s="41" t="s">
        <v>46</v>
      </c>
      <c r="D17" s="41"/>
    </row>
    <row r="18" customFormat="false" ht="19.5" hidden="false" customHeight="true" outlineLevel="0" collapsed="false">
      <c r="A18" s="42" t="s">
        <v>47</v>
      </c>
      <c r="B18" s="43" t="s">
        <v>48</v>
      </c>
      <c r="C18" s="44" t="s">
        <v>49</v>
      </c>
      <c r="D18" s="44"/>
    </row>
    <row r="19" customFormat="false" ht="19.5" hidden="false" customHeight="true" outlineLevel="0" collapsed="false">
      <c r="A19" s="40" t="s">
        <v>50</v>
      </c>
      <c r="B19" s="25" t="s">
        <v>51</v>
      </c>
      <c r="C19" s="41" t="s">
        <v>52</v>
      </c>
      <c r="D19" s="41"/>
    </row>
    <row r="20" customFormat="false" ht="19.5" hidden="false" customHeight="true" outlineLevel="0" collapsed="false">
      <c r="A20" s="42" t="s">
        <v>53</v>
      </c>
      <c r="B20" s="43" t="s">
        <v>54</v>
      </c>
      <c r="C20" s="44" t="s">
        <v>55</v>
      </c>
      <c r="D20" s="44"/>
    </row>
    <row r="21" customFormat="false" ht="19.5" hidden="false" customHeight="true" outlineLevel="0" collapsed="false">
      <c r="A21" s="40" t="s">
        <v>56</v>
      </c>
      <c r="B21" s="25" t="s">
        <v>57</v>
      </c>
      <c r="C21" s="41" t="s">
        <v>58</v>
      </c>
      <c r="D21" s="41"/>
    </row>
    <row r="22" customFormat="false" ht="19.5" hidden="false" customHeight="true" outlineLevel="0" collapsed="false">
      <c r="A22" s="42" t="s">
        <v>59</v>
      </c>
      <c r="B22" s="43" t="s">
        <v>60</v>
      </c>
      <c r="C22" s="44" t="s">
        <v>61</v>
      </c>
      <c r="D22" s="44"/>
    </row>
    <row r="23" customFormat="false" ht="19.5" hidden="false" customHeight="true" outlineLevel="0" collapsed="false">
      <c r="A23" s="40" t="s">
        <v>62</v>
      </c>
      <c r="B23" s="25" t="s">
        <v>63</v>
      </c>
      <c r="C23" s="41" t="s">
        <v>64</v>
      </c>
      <c r="D23" s="41"/>
    </row>
  </sheetData>
  <mergeCells count="10">
    <mergeCell ref="A2:D2"/>
    <mergeCell ref="A3:D3"/>
    <mergeCell ref="A16:D16"/>
    <mergeCell ref="C17:D17"/>
    <mergeCell ref="C18:D18"/>
    <mergeCell ref="C19:D19"/>
    <mergeCell ref="C20:D20"/>
    <mergeCell ref="C21:D21"/>
    <mergeCell ref="C22:D22"/>
    <mergeCell ref="C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4" min="3" style="0" width="22"/>
    <col collapsed="false" customWidth="true" hidden="false" outlineLevel="0" max="5" min="5" style="0" width="4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31" t="s">
        <v>65</v>
      </c>
      <c r="C2" s="31"/>
      <c r="D2" s="31"/>
    </row>
    <row r="3" customFormat="false" ht="24" hidden="false" customHeight="true" outlineLevel="0" collapsed="false">
      <c r="B3" s="32" t="s">
        <v>66</v>
      </c>
      <c r="C3" s="32"/>
      <c r="D3" s="32"/>
    </row>
    <row r="4" customFormat="false" ht="21.75" hidden="false" customHeight="true" outlineLevel="0" collapsed="false">
      <c r="B4" s="3" t="s">
        <v>67</v>
      </c>
      <c r="C4" s="3" t="s">
        <v>3</v>
      </c>
      <c r="D4" s="3" t="s">
        <v>68</v>
      </c>
    </row>
    <row r="5" customFormat="false" ht="21.75" hidden="false" customHeight="true" outlineLevel="0" collapsed="false">
      <c r="B5" s="28" t="s">
        <v>26</v>
      </c>
      <c r="C5" s="45" t="n">
        <v>500000</v>
      </c>
      <c r="D5" s="46" t="s">
        <v>69</v>
      </c>
    </row>
    <row r="6" customFormat="false" ht="21.75" hidden="false" customHeight="true" outlineLevel="0" collapsed="false">
      <c r="B6" s="47" t="s">
        <v>70</v>
      </c>
      <c r="C6" s="48" t="n">
        <v>40000</v>
      </c>
      <c r="D6" s="49" t="s">
        <v>71</v>
      </c>
    </row>
    <row r="7" customFormat="false" ht="21.75" hidden="false" customHeight="true" outlineLevel="0" collapsed="false">
      <c r="B7" s="28" t="s">
        <v>72</v>
      </c>
      <c r="C7" s="50" t="n">
        <v>-25000</v>
      </c>
      <c r="D7" s="46" t="s">
        <v>71</v>
      </c>
    </row>
    <row r="8" customFormat="false" ht="21.75" hidden="false" customHeight="true" outlineLevel="0" collapsed="false">
      <c r="B8" s="47" t="s">
        <v>73</v>
      </c>
      <c r="C8" s="48" t="n">
        <v>15000</v>
      </c>
      <c r="D8" s="49" t="s">
        <v>71</v>
      </c>
    </row>
    <row r="9" customFormat="false" ht="21.75" hidden="false" customHeight="true" outlineLevel="0" collapsed="false">
      <c r="B9" s="28" t="s">
        <v>74</v>
      </c>
      <c r="C9" s="50" t="n">
        <v>-18000</v>
      </c>
      <c r="D9" s="46" t="s">
        <v>71</v>
      </c>
    </row>
    <row r="10" customFormat="false" ht="21.75" hidden="false" customHeight="true" outlineLevel="0" collapsed="false">
      <c r="B10" s="47" t="s">
        <v>75</v>
      </c>
      <c r="C10" s="48" t="n">
        <v>12000</v>
      </c>
      <c r="D10" s="49" t="s">
        <v>71</v>
      </c>
    </row>
    <row r="11" customFormat="false" ht="21.75" hidden="false" customHeight="true" outlineLevel="0" collapsed="false">
      <c r="B11" s="28" t="s">
        <v>76</v>
      </c>
      <c r="C11" s="50" t="n">
        <v>-10000</v>
      </c>
      <c r="D11" s="46" t="s">
        <v>71</v>
      </c>
    </row>
    <row r="12" customFormat="false" ht="21.75" hidden="false" customHeight="true" outlineLevel="0" collapsed="false">
      <c r="B12" s="47" t="s">
        <v>77</v>
      </c>
      <c r="C12" s="48" t="n">
        <v>6000</v>
      </c>
      <c r="D12" s="49" t="s">
        <v>71</v>
      </c>
    </row>
    <row r="13" customFormat="false" ht="3.75" hidden="false" customHeight="true" outlineLevel="0" collapsed="false"/>
    <row r="14" customFormat="false" ht="21.75" hidden="false" customHeight="true" outlineLevel="0" collapsed="false">
      <c r="B14" s="19" t="s">
        <v>78</v>
      </c>
      <c r="C14" s="51" t="n">
        <f aca="false">SUM(C5:C12)</f>
        <v>520000</v>
      </c>
      <c r="D14" s="52"/>
    </row>
    <row r="15" customFormat="false" ht="21.75" hidden="false" customHeight="true" outlineLevel="0" collapsed="false">
      <c r="B15" s="9" t="s">
        <v>27</v>
      </c>
      <c r="C15" s="53" t="n">
        <f aca="false">SUMIF(C5:C12,"&gt;0",C5:C12)</f>
        <v>573000</v>
      </c>
      <c r="D15" s="54"/>
    </row>
    <row r="16" customFormat="false" ht="21.75" hidden="false" customHeight="true" outlineLevel="0" collapsed="false">
      <c r="B16" s="14" t="s">
        <v>28</v>
      </c>
      <c r="C16" s="55" t="n">
        <f aca="false">SUMIF(C5:C12,"&lt;0",C5:C12)</f>
        <v>-53000</v>
      </c>
      <c r="D16" s="56"/>
    </row>
    <row r="17" customFormat="false" ht="21.75" hidden="false" customHeight="true" outlineLevel="0" collapsed="false">
      <c r="B17" s="28" t="s">
        <v>29</v>
      </c>
      <c r="C17" s="29" t="n">
        <f aca="false">SUM(C6:C12)</f>
        <v>20000</v>
      </c>
      <c r="D17" s="27"/>
    </row>
    <row r="18" customFormat="false" ht="21.75" hidden="false" customHeight="true" outlineLevel="0" collapsed="false">
      <c r="B18" s="28" t="s">
        <v>31</v>
      </c>
      <c r="C18" s="30" t="n">
        <f aca="false">(SUM(C5:C12)-C5)/ABS(C5)</f>
        <v>0.04</v>
      </c>
      <c r="D18" s="27"/>
    </row>
    <row r="19" customFormat="false" ht="6" hidden="false" customHeight="true" outlineLevel="0" collapsed="false"/>
    <row r="20" customFormat="false" ht="24" hidden="false" customHeight="true" outlineLevel="0" collapsed="false">
      <c r="B20" s="57" t="str">
        <f aca="false">IF(ABS(SUM(C5:C12)-SUM(C5:C12))=0,"✓  Wasserfall-Logik stimmt – Startwert + Veränderungen = Endwert","⚠  Bitte Daten prüfen")</f>
        <v>✓  Wasserfall-Logik stimmt – Startwert + Veränderungen = Endwert</v>
      </c>
      <c r="C20" s="57"/>
      <c r="D20" s="57"/>
    </row>
  </sheetData>
  <mergeCells count="3">
    <mergeCell ref="B2:D2"/>
    <mergeCell ref="B3:D3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28"/>
    <col collapsed="false" customWidth="true" hidden="false" outlineLevel="0" max="4" min="4" style="0" width="44"/>
    <col collapsed="false" customWidth="true" hidden="false" outlineLevel="0" max="5" min="5" style="0" width="4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31" t="s">
        <v>79</v>
      </c>
      <c r="C2" s="31"/>
      <c r="D2" s="31"/>
    </row>
    <row r="3" customFormat="false" ht="7.5" hidden="false" customHeight="true" outlineLevel="0" collapsed="false"/>
    <row r="4" customFormat="false" ht="24" hidden="false" customHeight="true" outlineLevel="0" collapsed="false">
      <c r="B4" s="58" t="s">
        <v>80</v>
      </c>
      <c r="C4" s="58"/>
      <c r="D4" s="58"/>
    </row>
    <row r="5" customFormat="false" ht="19.5" hidden="false" customHeight="true" outlineLevel="0" collapsed="false">
      <c r="B5" s="3" t="s">
        <v>81</v>
      </c>
      <c r="C5" s="3" t="s">
        <v>82</v>
      </c>
      <c r="D5" s="3" t="s">
        <v>67</v>
      </c>
    </row>
    <row r="6" customFormat="false" ht="21.75" hidden="false" customHeight="true" outlineLevel="0" collapsed="false">
      <c r="B6" s="59" t="s">
        <v>83</v>
      </c>
      <c r="C6" s="28" t="s">
        <v>84</v>
      </c>
      <c r="D6" s="28" t="s">
        <v>85</v>
      </c>
    </row>
    <row r="7" customFormat="false" ht="21.75" hidden="false" customHeight="true" outlineLevel="0" collapsed="false">
      <c r="B7" s="60" t="s">
        <v>86</v>
      </c>
      <c r="C7" s="47" t="s">
        <v>87</v>
      </c>
      <c r="D7" s="47" t="s">
        <v>88</v>
      </c>
    </row>
    <row r="8" customFormat="false" ht="21.75" hidden="false" customHeight="true" outlineLevel="0" collapsed="false">
      <c r="B8" s="59" t="s">
        <v>89</v>
      </c>
      <c r="C8" s="28" t="s">
        <v>90</v>
      </c>
      <c r="D8" s="28" t="s">
        <v>91</v>
      </c>
    </row>
    <row r="9" customFormat="false" ht="21.75" hidden="false" customHeight="true" outlineLevel="0" collapsed="false">
      <c r="B9" s="60" t="s">
        <v>92</v>
      </c>
      <c r="C9" s="47" t="s">
        <v>93</v>
      </c>
      <c r="D9" s="47" t="s">
        <v>94</v>
      </c>
    </row>
    <row r="10" customFormat="false" ht="7.5" hidden="false" customHeight="true" outlineLevel="0" collapsed="false"/>
    <row r="11" customFormat="false" ht="24" hidden="false" customHeight="true" outlineLevel="0" collapsed="false">
      <c r="B11" s="61" t="s">
        <v>95</v>
      </c>
      <c r="C11" s="61"/>
      <c r="D11" s="61"/>
    </row>
    <row r="12" customFormat="false" ht="19.5" hidden="false" customHeight="true" outlineLevel="0" collapsed="false">
      <c r="B12" s="3" t="s">
        <v>81</v>
      </c>
      <c r="C12" s="3" t="s">
        <v>96</v>
      </c>
      <c r="D12" s="3" t="s">
        <v>97</v>
      </c>
    </row>
    <row r="13" customFormat="false" ht="21.75" hidden="false" customHeight="true" outlineLevel="0" collapsed="false">
      <c r="B13" s="59" t="s">
        <v>83</v>
      </c>
      <c r="C13" s="28" t="s">
        <v>98</v>
      </c>
      <c r="D13" s="28" t="s">
        <v>99</v>
      </c>
    </row>
    <row r="14" customFormat="false" ht="21.75" hidden="false" customHeight="true" outlineLevel="0" collapsed="false">
      <c r="B14" s="60" t="s">
        <v>86</v>
      </c>
      <c r="C14" s="47" t="s">
        <v>100</v>
      </c>
      <c r="D14" s="47" t="s">
        <v>101</v>
      </c>
    </row>
    <row r="15" customFormat="false" ht="21.75" hidden="false" customHeight="true" outlineLevel="0" collapsed="false">
      <c r="B15" s="59" t="s">
        <v>89</v>
      </c>
      <c r="C15" s="28" t="s">
        <v>102</v>
      </c>
      <c r="D15" s="28" t="s">
        <v>103</v>
      </c>
    </row>
    <row r="16" customFormat="false" ht="21.75" hidden="false" customHeight="true" outlineLevel="0" collapsed="false">
      <c r="B16" s="60" t="s">
        <v>92</v>
      </c>
      <c r="C16" s="47" t="s">
        <v>104</v>
      </c>
      <c r="D16" s="47" t="s">
        <v>105</v>
      </c>
    </row>
    <row r="17" customFormat="false" ht="21.75" hidden="false" customHeight="true" outlineLevel="0" collapsed="false">
      <c r="B17" s="59" t="s">
        <v>106</v>
      </c>
      <c r="C17" s="28" t="s">
        <v>107</v>
      </c>
      <c r="D17" s="28" t="s">
        <v>108</v>
      </c>
    </row>
    <row r="18" customFormat="false" ht="21.75" hidden="false" customHeight="true" outlineLevel="0" collapsed="false">
      <c r="B18" s="60" t="s">
        <v>109</v>
      </c>
      <c r="C18" s="47" t="s">
        <v>110</v>
      </c>
      <c r="D18" s="47" t="s">
        <v>111</v>
      </c>
    </row>
    <row r="19" customFormat="false" ht="7.5" hidden="false" customHeight="true" outlineLevel="0" collapsed="false"/>
    <row r="20" customFormat="false" ht="24" hidden="false" customHeight="true" outlineLevel="0" collapsed="false">
      <c r="B20" s="62" t="s">
        <v>112</v>
      </c>
      <c r="C20" s="62"/>
      <c r="D20" s="62"/>
    </row>
    <row r="21" customFormat="false" ht="19.5" hidden="false" customHeight="true" outlineLevel="0" collapsed="false">
      <c r="B21" s="3" t="s">
        <v>81</v>
      </c>
      <c r="C21" s="3" t="s">
        <v>113</v>
      </c>
      <c r="D21" s="3" t="s">
        <v>67</v>
      </c>
    </row>
    <row r="22" customFormat="false" ht="21.75" hidden="false" customHeight="true" outlineLevel="0" collapsed="false">
      <c r="B22" s="59" t="s">
        <v>83</v>
      </c>
      <c r="C22" s="28" t="s">
        <v>114</v>
      </c>
      <c r="D22" s="28" t="s">
        <v>115</v>
      </c>
    </row>
    <row r="23" customFormat="false" ht="21.75" hidden="false" customHeight="true" outlineLevel="0" collapsed="false">
      <c r="B23" s="60" t="s">
        <v>86</v>
      </c>
      <c r="C23" s="47" t="s">
        <v>116</v>
      </c>
      <c r="D23" s="47" t="s">
        <v>117</v>
      </c>
    </row>
    <row r="24" customFormat="false" ht="21.75" hidden="false" customHeight="true" outlineLevel="0" collapsed="false">
      <c r="B24" s="59" t="s">
        <v>89</v>
      </c>
      <c r="C24" s="28" t="s">
        <v>118</v>
      </c>
      <c r="D24" s="28" t="s">
        <v>119</v>
      </c>
    </row>
    <row r="25" customFormat="false" ht="21.75" hidden="false" customHeight="true" outlineLevel="0" collapsed="false">
      <c r="B25" s="60" t="s">
        <v>92</v>
      </c>
      <c r="C25" s="47" t="s">
        <v>120</v>
      </c>
      <c r="D25" s="47" t="s">
        <v>121</v>
      </c>
    </row>
    <row r="26" customFormat="false" ht="21.75" hidden="false" customHeight="true" outlineLevel="0" collapsed="false">
      <c r="B26" s="59" t="s">
        <v>106</v>
      </c>
      <c r="C26" s="28" t="s">
        <v>122</v>
      </c>
      <c r="D26" s="28" t="s">
        <v>123</v>
      </c>
    </row>
    <row r="27" customFormat="false" ht="21.75" hidden="false" customHeight="true" outlineLevel="0" collapsed="false">
      <c r="B27" s="60" t="s">
        <v>109</v>
      </c>
      <c r="C27" s="47" t="s">
        <v>124</v>
      </c>
      <c r="D27" s="47" t="s">
        <v>125</v>
      </c>
    </row>
    <row r="29" customFormat="false" ht="19.5" hidden="false" customHeight="true" outlineLevel="0" collapsed="false">
      <c r="B29" s="63" t="s">
        <v>126</v>
      </c>
      <c r="C29" s="63"/>
      <c r="D29" s="63"/>
    </row>
  </sheetData>
  <mergeCells count="5">
    <mergeCell ref="B2:D2"/>
    <mergeCell ref="B4:D4"/>
    <mergeCell ref="B11:D11"/>
    <mergeCell ref="B20:D20"/>
    <mergeCell ref="B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2026-04-13T08:05:03Z</dcterms:created>
  <dc:creator>openpyxl</dc:creator>
  <dc:description/>
  <dc:language>en-US</dc:language>
  <cp:lastModifiedBy/>
  <dcterms:modified xsi:type="dcterms:W3CDTF">2026-04-13T08:05:03Z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