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hrtenbuch" sheetId="1" state="visible" r:id="rId2"/>
    <sheet name="Steuerrechner" sheetId="2" state="visible" r:id="rId3"/>
    <sheet name="Jahresübersicht" sheetId="3" state="visible" r:id="rId4"/>
    <sheet name="Pflichtangaben &amp; Hinweis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<sst xmlns="http://schemas.openxmlformats.org/spreadsheetml/2006/main" count="195" uniqueCount="158">
  <si>
    <t xml:space="preserve">FAHRTENBUCH – Firmenwagen</t>
  </si>
  <si>
    <t xml:space="preserve">Zur Vorlage: Ausdrucken und handschriftlich ausfüllen – digitale Führung wird vom Finanzamt NICHT anerkannt</t>
  </si>
  <si>
    <t xml:space="preserve">Fahrzeughalter:</t>
  </si>
  <si>
    <t xml:space="preserve">Kennzeichen:</t>
  </si>
  <si>
    <t xml:space="preserve">Fahrzeugtyp:</t>
  </si>
  <si>
    <t xml:space="preserve">Jahr:</t>
  </si>
  <si>
    <t xml:space="preserve">DIENSTLICHE FAHRTEN</t>
  </si>
  <si>
    <t xml:space="preserve">PRIVATE FAHRTEN</t>
  </si>
  <si>
    <t xml:space="preserve">WOHNUNG-ARBEIT</t>
  </si>
  <si>
    <t xml:space="preserve">KONTROLLE</t>
  </si>
  <si>
    <t xml:space="preserve">Datum</t>
  </si>
  <si>
    <t xml:space="preserve">KM-Stand Start</t>
  </si>
  <si>
    <t xml:space="preserve">KM-Stand Ende</t>
  </si>
  <si>
    <t xml:space="preserve">KM (Dienst)</t>
  </si>
  <si>
    <t xml:space="preserve">Startadresse</t>
  </si>
  <si>
    <t xml:space="preserve">Zieladresse</t>
  </si>
  <si>
    <t xml:space="preserve">Reisezweck / Geschäftspartner</t>
  </si>
  <si>
    <t xml:space="preserve">KM (Privat)</t>
  </si>
  <si>
    <t xml:space="preserve">Startort</t>
  </si>
  <si>
    <t xml:space="preserve">Zielort</t>
  </si>
  <si>
    <t xml:space="preserve">KM (W-A)</t>
  </si>
  <si>
    <t xml:space="preserve">Vermerk</t>
  </si>
  <si>
    <t xml:space="preserve">Fahrer</t>
  </si>
  <si>
    <t xml:space="preserve">KM gesamt</t>
  </si>
  <si>
    <t xml:space="preserve">Diff. OK?</t>
  </si>
  <si>
    <t xml:space="preserve">MONATSSUMMEN</t>
  </si>
  <si>
    <t xml:space="preserve">Pflichtangaben: Datum | KM-Stand Start &amp; Ende | Start- &amp; Zieladresse | Reisezweck | Geschäftspartner | Fahrer  –  Private Fahrten: nur KM-Angabe + Kennzeichnung 'Privat'  –  Aufbewahrungspflicht: 10 Jahre (§ 147 AO)</t>
  </si>
  <si>
    <t xml:space="preserve">STEUERRECHNER: 1%-Regelung vs. Fahrtenbuchmethode</t>
  </si>
  <si>
    <t xml:space="preserve">Gelbe Felder ausfüllen – alle anderen Felder werden automatisch berechnet</t>
  </si>
  <si>
    <t xml:space="preserve">A  |  FAHRZEUGDATEN (Eingabe)</t>
  </si>
  <si>
    <t xml:space="preserve">Bruttolistenpreis (neu)</t>
  </si>
  <si>
    <t xml:space="preserve">Neupreis laut Preisliste (§ 6 Abs. 1 Nr. 4 EStG)</t>
  </si>
  <si>
    <t xml:space="preserve">Entfernung Wohnung – Arbeit (km)</t>
  </si>
  <si>
    <t xml:space="preserve">Einfache Wegstrecke in km</t>
  </si>
  <si>
    <t xml:space="preserve">Arbeitstage pro Jahr</t>
  </si>
  <si>
    <t xml:space="preserve">Typisch: 230 Tage</t>
  </si>
  <si>
    <t xml:space="preserve">Steuersatz (persönlicher Grenzsteuersatz)</t>
  </si>
  <si>
    <t xml:space="preserve">z. B. 0,30 für 30 %</t>
  </si>
  <si>
    <t xml:space="preserve">B  |  1%-REGELUNG</t>
  </si>
  <si>
    <t xml:space="preserve">Berechnung</t>
  </si>
  <si>
    <t xml:space="preserve">Monatlich</t>
  </si>
  <si>
    <t xml:space="preserve">Jährlich</t>
  </si>
  <si>
    <t xml:space="preserve">1% des Bruttolistenpreises</t>
  </si>
  <si>
    <t xml:space="preserve">0,03% × Listenpreis × Entfernungs-km</t>
  </si>
  <si>
    <t xml:space="preserve">Geldwerter Vorteil 1%-Regelung (monatl.)</t>
  </si>
  <si>
    <t xml:space="preserve">Jährliche Steuerlast (1%-Regelung)</t>
  </si>
  <si>
    <t xml:space="preserve">C  |  FAHRTENBUCHMETHODE</t>
  </si>
  <si>
    <t xml:space="preserve">Jährliche Gesamtkosten Fahrzeug (€)</t>
  </si>
  <si>
    <t xml:space="preserve">Tanken, Versicherung, Wartung, AfA, ...</t>
  </si>
  <si>
    <t xml:space="preserve">Gesamtkilometer im Jahr</t>
  </si>
  <si>
    <t xml:space="preserve">Laut Fahrtenbuch / Tacho</t>
  </si>
  <si>
    <t xml:space="preserve">Privater Nutzungsanteil (%)</t>
  </si>
  <si>
    <t xml:space="preserve">z. B. 0,20 für 20 % privat</t>
  </si>
  <si>
    <t xml:space="preserve">Kosten pro km</t>
  </si>
  <si>
    <t xml:space="preserve">Private Kilometer</t>
  </si>
  <si>
    <t xml:space="preserve">Geldwerter Vorteil Fahrtenbuch (jährlich)</t>
  </si>
  <si>
    <t xml:space="preserve">Jährliche Steuerlast (Fahrtenbuch)</t>
  </si>
  <si>
    <t xml:space="preserve">D  |  VERGLEICH &amp; EMPFEHLUNG</t>
  </si>
  <si>
    <t xml:space="preserve">Steuerlast 1%-Regelung (jährlich)</t>
  </si>
  <si>
    <t xml:space="preserve">Steuerlast Fahrtenbuch (jährlich)</t>
  </si>
  <si>
    <t xml:space="preserve">Ersparnis durch Fahrtenbuch</t>
  </si>
  <si>
    <t xml:space="preserve">HINWEISE</t>
  </si>
  <si>
    <t xml:space="preserve">• Ein Wechsel zwischen Fahrtenbuch und 1%-Regelung ist nur zum Jahreswechsel oder bei Neuanschaffung eines Fahrzeugs möglich.</t>
  </si>
  <si>
    <t xml:space="preserve">• Der Bruttolistenpreis gilt auch bei Gebrauchtwagen – maßgeblich ist der Neupreis (inkl. Sonderausstattung) laut Preisliste zum Zeitpunkt der Erstzulassung.</t>
  </si>
  <si>
    <t xml:space="preserve">• Steuersatz: Ihr persönlicher Grenzsteuersatz. Inkl. Solidaritätszuschlag und ggf. Kirchensteuer ggf. anpassen.</t>
  </si>
  <si>
    <t xml:space="preserve">• Fahrtenbuchmethode: Alle Kosten (Kraftstoff, Versicherung, KFZ-Steuer, Wartung, Reparaturen, Abschreibung/Leasingrate) einbeziehen.</t>
  </si>
  <si>
    <t xml:space="preserve">• Dieser Rechner dient der ersten Orientierung und ersetzt keine individuelle steuerliche Beratung (§ 6 Abs. 1 Nr. 4 EStG, LStR R 8.1 Abs. 9).</t>
  </si>
  <si>
    <t xml:space="preserve">JAHRESÜBERSICHT FAHRTEN</t>
  </si>
  <si>
    <t xml:space="preserve">Monatliche Zusammenfassung (Werte manuell aus Fahrtenbuch-Blättern übertragen oder per Formel verknüpfen)</t>
  </si>
  <si>
    <t xml:space="preserve">Monat</t>
  </si>
  <si>
    <t xml:space="preserve">KM Dienst</t>
  </si>
  <si>
    <t xml:space="preserve">KM Privat</t>
  </si>
  <si>
    <t xml:space="preserve">KM Wohn-Arb.</t>
  </si>
  <si>
    <t xml:space="preserve">KM Gesamt</t>
  </si>
  <si>
    <t xml:space="preserve">Kraftstoff (€)</t>
  </si>
  <si>
    <t xml:space="preserve">Versicherung (€)</t>
  </si>
  <si>
    <t xml:space="preserve">Wartung/Rep. (€)</t>
  </si>
  <si>
    <t xml:space="preserve">Sonstige (€)</t>
  </si>
  <si>
    <t xml:space="preserve">Gesamtkosten (€)</t>
  </si>
  <si>
    <t xml:space="preserve">Kosten/km (€)</t>
  </si>
  <si>
    <t xml:space="preserve">Privat-Anteil %</t>
  </si>
  <si>
    <t xml:space="preserve">Steuerpfl. Betrag (€)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</si>
  <si>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</si>
  <si>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</si>
  <si>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</si>
  <si>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</si>
  <si>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</si>
  <si>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</si>
  <si>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</si>
  <si>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</si>
  <si>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</si>
  <si>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</si>
  <si>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</si>
  <si>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</si>
  <si>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JAHRESSUMME</t>
  </si>
  <si>
    <t xml:space="preserve">Steuerpfl. Betrag (Fahrtenbuchmethode) = Kosten/km × private Kilometer. Für die 1%-Regelung bitte den Steuerrechner-Tab verwenden.</t>
  </si>
  <si>
    <t xml:space="preserve">PFLICHTANGABEN &amp; HINWEISE – Fahrtenbuch (Finanzamt-Anforderungen)</t>
  </si>
  <si>
    <t xml:space="preserve">1. PFLICHTANGABEN JE FAHRTENTYP</t>
  </si>
  <si>
    <t xml:space="preserve">Nr.</t>
  </si>
  <si>
    <t xml:space="preserve">Pflichtangabe</t>
  </si>
  <si>
    <t xml:space="preserve">Dienstliche Fahrt</t>
  </si>
  <si>
    <t xml:space="preserve">Private Fahrt</t>
  </si>
  <si>
    <t xml:space="preserve">Wohnung-Arbeit</t>
  </si>
  <si>
    <t xml:space="preserve">Rechtsgrundlage</t>
  </si>
  <si>
    <t xml:space="preserve">Datum der Fahrt</t>
  </si>
  <si>
    <t xml:space="preserve">Pflicht</t>
  </si>
  <si>
    <t xml:space="preserve">LStR R 8.1 Abs. 9</t>
  </si>
  <si>
    <t xml:space="preserve">Kilometerstand bei Fahrtbeginn</t>
  </si>
  <si>
    <t xml:space="preserve">Optional</t>
  </si>
  <si>
    <t xml:space="preserve">LStR R 8.1 Abs. 9 Nr. 2</t>
  </si>
  <si>
    <t xml:space="preserve">Kilometerstand bei Fahrtende</t>
  </si>
  <si>
    <t xml:space="preserve">Gefahrene Kilometer</t>
  </si>
  <si>
    <t xml:space="preserve">Formelwert</t>
  </si>
  <si>
    <t xml:space="preserve">§ 6 Abs. 1 Nr. 4 EStG</t>
  </si>
  <si>
    <t xml:space="preserve">Startadresse (vollständig)</t>
  </si>
  <si>
    <t xml:space="preserve">Kurznotiz</t>
  </si>
  <si>
    <t xml:space="preserve">Zieladresse (vollständig)</t>
  </si>
  <si>
    <t xml:space="preserve">Reisezweck</t>
  </si>
  <si>
    <t xml:space="preserve">–</t>
  </si>
  <si>
    <t xml:space="preserve">Geschäftspartner / Kunde</t>
  </si>
  <si>
    <t xml:space="preserve">Name des Fahrers</t>
  </si>
  <si>
    <t xml:space="preserve">Bei mehreren Nutzern Pflicht</t>
  </si>
  <si>
    <t xml:space="preserve">Empfohlen</t>
  </si>
  <si>
    <t xml:space="preserve">Kennzeichnung Fahrtentyp</t>
  </si>
  <si>
    <t xml:space="preserve">Automatisch</t>
  </si>
  <si>
    <t xml:space="preserve">2. HÄUFIGE FEHLER UND FOLGEN</t>
  </si>
  <si>
    <t xml:space="preserve">Fehlertyp</t>
  </si>
  <si>
    <t xml:space="preserve">Beschreibung</t>
  </si>
  <si>
    <t xml:space="preserve">Folge / Risiko</t>
  </si>
  <si>
    <t xml:space="preserve">Formal</t>
  </si>
  <si>
    <t xml:space="preserve">Excel-Datei digital geführt</t>
  </si>
  <si>
    <t xml:space="preserve">Grundsätzliche Ablehnung durch das Finanzamt</t>
  </si>
  <si>
    <t xml:space="preserve">Lose Blätter (ungebunden)</t>
  </si>
  <si>
    <t xml:space="preserve">Ablehnung – Austausch von Seiten möglich</t>
  </si>
  <si>
    <t xml:space="preserve">Nachträgliche Sammeleintragungen</t>
  </si>
  <si>
    <t xml:space="preserve">Zeitnahe Eintragung fehlt → Ablehnung</t>
  </si>
  <si>
    <t xml:space="preserve">Nicht nachvollziehbare Korrekturen</t>
  </si>
  <si>
    <t xml:space="preserve">Ablehnung oder Strafzuschlag</t>
  </si>
  <si>
    <t xml:space="preserve">Inhaltlich</t>
  </si>
  <si>
    <t xml:space="preserve">Fehlende Kilometerangaben (Start/Ende)</t>
  </si>
  <si>
    <t xml:space="preserve">Pflichtangabe fehlt → Ablehnung</t>
  </si>
  <si>
    <t xml:space="preserve">Unvollständige Adressen (z. B. nur 'Kunde')</t>
  </si>
  <si>
    <t xml:space="preserve">Pflichtangabe unzureichend → Ablehnung</t>
  </si>
  <si>
    <t xml:space="preserve">Lücken in der Dokumentation</t>
  </si>
  <si>
    <t xml:space="preserve">Nicht alle Fahrten erfasst → Ablehnung</t>
  </si>
  <si>
    <t xml:space="preserve">Widersprüche zu Belegen (Tanken, Werkstatt)</t>
  </si>
  <si>
    <t xml:space="preserve">Glaubwürdigkeit verloren → Ablehnung</t>
  </si>
  <si>
    <t xml:space="preserve">3. RECHTLICHE GRUNDLAGEN &amp; AUFBEWAHRUNG</t>
  </si>
  <si>
    <t xml:space="preserve">Grundlage für die Fahrtenbuchmethode – Definition des geldwerten Vorteils bei Kfz</t>
  </si>
  <si>
    <t xml:space="preserve">Detaillierte Vorgaben zu Aufbau und Inhalt des Fahrtenbuchs</t>
  </si>
  <si>
    <t xml:space="preserve">§ 147 AO</t>
  </si>
  <si>
    <t xml:space="preserve">Aufbewahrungspflicht: Fahrtenbücher müssen 10 Jahre aufbewahrt werden</t>
  </si>
  <si>
    <t xml:space="preserve">GoBD</t>
  </si>
  <si>
    <t xml:space="preserve">Grundsätze zur ordnungsgemäßen Führung elektronischer Aufzeichnungssysteme</t>
  </si>
  <si>
    <t xml:space="preserve">Aufbewahrungspflicht</t>
  </si>
  <si>
    <t xml:space="preserve">10 Jahre ab Ende des Kalenderjahres der letzten Eintragung</t>
  </si>
  <si>
    <t xml:space="preserve">Wechsel der Methode</t>
  </si>
  <si>
    <t xml:space="preserve">Nur zum Jahreswechsel oder bei Neuanschaffung eines Fahrzeugs möglich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</si>
</sst>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.mm\.yyyy"/>
    <numFmt numFmtId="166" formatCode="#,##0"/>
    <numFmt numFmtId="167" formatCode="#,##0&quot; km&quot;"/>
    <numFmt numFmtId="168" formatCode="0%"/>
    <numFmt numFmtId="169" formatCode="#,##0.00&quot; €&quot;;\(#,##0.00&quot; €)&quot;;\-"/>
    <numFmt numFmtId="170" formatCode="#,##0.00&quot; €/km&quot;"/>
    <numFmt numFmtId="171" formatCode="#,##0.00"/>
    <numFmt numFmtId="172" formatCode="#,##0.000"/>
    <numFmt numFmtId="173" formatCode="0.0%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595959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9"/>
      <color rgb="FF40404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sz val="10"/>
      <color rgb="FFAAAAAA"/>
      <name val="Arial"/>
      <family val="0"/>
      <charset val="1"/>
    </font>
    <font>
      <b val="true"/>
      <sz val="9"/>
      <color rgb="FF7F0000"/>
      <name val="Arial"/>
      <family val="0"/>
      <charset val="1"/>
    </font>
    <font>
      <b val="true"/>
      <sz val="9"/>
      <color rgb="FFC00000"/>
      <name val="Arial"/>
      <family val="0"/>
      <charset val="1"/>
    </font>
    <font>
      <sz val="9"/>
      <color rgb="FF7F4000"/>
      <name val="Arial"/>
      <family val="0"/>
      <charset val="1"/>
    </font>
    <font>
      <b val="true"/>
      <sz val="9"/>
      <color rgb="FF1F3864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C00000"/>
        <bgColor rgb="FF800000"/>
      </patternFill>
    </fill>
    <fill>
      <patternFill patternType="solid">
        <fgColor rgb="FFD6E4F0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2E75B6"/>
        <bgColor rgb="FF0066CC"/>
      </patternFill>
    </fill>
    <fill>
      <patternFill patternType="solid">
        <fgColor rgb="FF70AD47"/>
        <bgColor rgb="FF99CC00"/>
      </patternFill>
    </fill>
    <fill>
      <patternFill patternType="solid">
        <fgColor rgb="FFF4B942"/>
        <bgColor rgb="FFFF9900"/>
      </patternFill>
    </fill>
    <fill>
      <patternFill patternType="solid">
        <fgColor rgb="FF7030A0"/>
        <bgColor rgb="FF993366"/>
      </patternFill>
    </fill>
    <fill>
      <patternFill patternType="solid">
        <fgColor rgb="FFE2EFDA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FCE4D6"/>
        <bgColor rgb="FFFFF2CC"/>
      </patternFill>
    </fill>
    <fill>
      <patternFill patternType="solid">
        <fgColor rgb="FF375623"/>
        <bgColor rgb="FF40404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6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6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2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8" fillId="11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1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9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1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1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3" fillId="5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3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1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5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7F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2CC"/>
      <rgbColor rgb="FFF2F2F2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4B942"/>
      <rgbColor rgb="FFFF9900"/>
      <rgbColor rgb="FFFF6600"/>
      <rgbColor rgb="FF595959"/>
      <rgbColor rgb="FFAAAAAA"/>
      <rgbColor rgb="FF1F3864"/>
      <rgbColor rgb="FF70AD47"/>
      <rgbColor rgb="FF003300"/>
      <rgbColor rgb="FF375623"/>
      <rgbColor rgb="FF7F40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3" min="2" style="0" width="14"/>
    <col collapsed="false" customWidth="true" hidden="false" outlineLevel="0" max="4" min="4" style="0" width="12"/>
    <col collapsed="false" customWidth="true" hidden="false" outlineLevel="0" max="6" min="5" style="0" width="28"/>
    <col collapsed="false" customWidth="true" hidden="false" outlineLevel="0" max="7" min="7" style="0" width="36"/>
    <col collapsed="false" customWidth="true" hidden="false" outlineLevel="0" max="8" min="8" style="0" width="12"/>
    <col collapsed="false" customWidth="true" hidden="false" outlineLevel="0" max="10" min="9" style="0" width="20"/>
    <col collapsed="false" customWidth="true" hidden="false" outlineLevel="0" max="11" min="11" style="0" width="10"/>
    <col collapsed="false" customWidth="true" hidden="false" outlineLevel="0" max="12" min="12" style="0" width="18"/>
    <col collapsed="false" customWidth="true" hidden="false" outlineLevel="0" max="13" min="13" style="0" width="14"/>
    <col collapsed="false" customWidth="true" hidden="false" outlineLevel="0" max="15" min="14" style="0" width="12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21.75" hidden="false" customHeight="true" outlineLevel="0" collapsed="false">
      <c r="A3" s="3" t="s">
        <v>2</v>
      </c>
      <c r="B3" s="4"/>
      <c r="C3" s="4"/>
      <c r="D3" s="3" t="s">
        <v>3</v>
      </c>
      <c r="E3" s="4"/>
      <c r="F3" s="4"/>
      <c r="G3" s="3" t="s">
        <v>4</v>
      </c>
      <c r="H3" s="4"/>
      <c r="I3" s="4"/>
      <c r="J3" s="3" t="s">
        <v>5</v>
      </c>
      <c r="K3" s="4"/>
      <c r="L3" s="4"/>
    </row>
    <row r="4" customFormat="false" ht="19.5" hidden="false" customHeight="true" outlineLevel="0" collapsed="false">
      <c r="A4" s="5" t="s">
        <v>6</v>
      </c>
      <c r="B4" s="5"/>
      <c r="C4" s="5"/>
      <c r="D4" s="5"/>
      <c r="E4" s="5"/>
      <c r="F4" s="5"/>
      <c r="G4" s="5"/>
      <c r="H4" s="6" t="s">
        <v>7</v>
      </c>
      <c r="I4" s="6"/>
      <c r="J4" s="6"/>
      <c r="K4" s="7" t="s">
        <v>8</v>
      </c>
      <c r="L4" s="7"/>
      <c r="M4" s="7"/>
      <c r="N4" s="8" t="s">
        <v>9</v>
      </c>
      <c r="O4" s="8"/>
    </row>
    <row r="5" customFormat="false" ht="31.5" hidden="false" customHeight="true" outlineLevel="0" collapsed="false">
      <c r="A5" s="9" t="s">
        <v>10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15</v>
      </c>
      <c r="G5" s="9" t="s">
        <v>16</v>
      </c>
      <c r="H5" s="9" t="s">
        <v>17</v>
      </c>
      <c r="I5" s="9" t="s">
        <v>18</v>
      </c>
      <c r="J5" s="9" t="s">
        <v>19</v>
      </c>
      <c r="K5" s="9" t="s">
        <v>20</v>
      </c>
      <c r="L5" s="9" t="s">
        <v>21</v>
      </c>
      <c r="M5" s="9" t="s">
        <v>22</v>
      </c>
      <c r="N5" s="9" t="s">
        <v>23</v>
      </c>
      <c r="O5" s="9" t="s">
        <v>24</v>
      </c>
    </row>
    <row r="6" customFormat="false" ht="18" hidden="false" customHeight="true" outlineLevel="0" collapsed="false">
      <c r="A6" s="10"/>
      <c r="B6" s="11"/>
      <c r="C6" s="11"/>
      <c r="D6" s="12" t="str">
        <f aca="false">IF(AND(B6&lt;&gt;"",C6&lt;&gt;""),C6-B6,"")</f>
        <v/>
      </c>
      <c r="E6" s="13"/>
      <c r="F6" s="13"/>
      <c r="G6" s="13"/>
      <c r="H6" s="11"/>
      <c r="I6" s="13"/>
      <c r="J6" s="13"/>
      <c r="K6" s="11"/>
      <c r="L6" s="13"/>
      <c r="M6" s="13"/>
      <c r="N6" s="12" t="str">
        <f aca="false">IF(OR(D6&lt;&gt;"",H6&lt;&gt;"",K6&lt;&gt;""),IF(D6="",0,D6)+IF(H6="",0,H6)+IF(K6="",0,K6),"")</f>
        <v/>
      </c>
      <c r="O6" s="14" t="str">
        <f aca="false">IF(AND(B6&lt;&gt;"",C6&lt;&gt;"",N6&lt;&gt;""),IF(N6=(C6-B6),"OK","PRÜFEN"),"")</f>
        <v/>
      </c>
    </row>
    <row r="7" customFormat="false" ht="18" hidden="false" customHeight="true" outlineLevel="0" collapsed="false">
      <c r="A7" s="10"/>
      <c r="B7" s="11"/>
      <c r="C7" s="11"/>
      <c r="D7" s="12" t="str">
        <f aca="false">IF(AND(B7&lt;&gt;"",C7&lt;&gt;""),C7-B7,"")</f>
        <v/>
      </c>
      <c r="E7" s="13"/>
      <c r="F7" s="13"/>
      <c r="G7" s="13"/>
      <c r="H7" s="11"/>
      <c r="I7" s="13"/>
      <c r="J7" s="13"/>
      <c r="K7" s="11"/>
      <c r="L7" s="13"/>
      <c r="M7" s="13"/>
      <c r="N7" s="12" t="str">
        <f aca="false">IF(OR(D7&lt;&gt;"",H7&lt;&gt;"",K7&lt;&gt;""),IF(D7="",0,D7)+IF(H7="",0,H7)+IF(K7="",0,K7),"")</f>
        <v/>
      </c>
      <c r="O7" s="15" t="str">
        <f aca="false">IF(AND(B7&lt;&gt;"",C7&lt;&gt;"",N7&lt;&gt;""),IF(N7=(C7-B7),"OK","PRÜFEN"),"")</f>
        <v/>
      </c>
    </row>
    <row r="8" customFormat="false" ht="18" hidden="false" customHeight="true" outlineLevel="0" collapsed="false">
      <c r="A8" s="10"/>
      <c r="B8" s="11"/>
      <c r="C8" s="11"/>
      <c r="D8" s="12" t="str">
        <f aca="false">IF(AND(B8&lt;&gt;"",C8&lt;&gt;""),C8-B8,"")</f>
        <v/>
      </c>
      <c r="E8" s="13"/>
      <c r="F8" s="13"/>
      <c r="G8" s="13"/>
      <c r="H8" s="11"/>
      <c r="I8" s="13"/>
      <c r="J8" s="13"/>
      <c r="K8" s="11"/>
      <c r="L8" s="13"/>
      <c r="M8" s="13"/>
      <c r="N8" s="12" t="str">
        <f aca="false">IF(OR(D8&lt;&gt;"",H8&lt;&gt;"",K8&lt;&gt;""),IF(D8="",0,D8)+IF(H8="",0,H8)+IF(K8="",0,K8),"")</f>
        <v/>
      </c>
      <c r="O8" s="14" t="str">
        <f aca="false">IF(AND(B8&lt;&gt;"",C8&lt;&gt;"",N8&lt;&gt;""),IF(N8=(C8-B8),"OK","PRÜFEN"),"")</f>
        <v/>
      </c>
    </row>
    <row r="9" customFormat="false" ht="18" hidden="false" customHeight="true" outlineLevel="0" collapsed="false">
      <c r="A9" s="10"/>
      <c r="B9" s="11"/>
      <c r="C9" s="11"/>
      <c r="D9" s="12" t="str">
        <f aca="false">IF(AND(B9&lt;&gt;"",C9&lt;&gt;""),C9-B9,"")</f>
        <v/>
      </c>
      <c r="E9" s="13"/>
      <c r="F9" s="13"/>
      <c r="G9" s="13"/>
      <c r="H9" s="11"/>
      <c r="I9" s="13"/>
      <c r="J9" s="13"/>
      <c r="K9" s="11"/>
      <c r="L9" s="13"/>
      <c r="M9" s="13"/>
      <c r="N9" s="12" t="str">
        <f aca="false">IF(OR(D9&lt;&gt;"",H9&lt;&gt;"",K9&lt;&gt;""),IF(D9="",0,D9)+IF(H9="",0,H9)+IF(K9="",0,K9),"")</f>
        <v/>
      </c>
      <c r="O9" s="15" t="str">
        <f aca="false">IF(AND(B9&lt;&gt;"",C9&lt;&gt;"",N9&lt;&gt;""),IF(N9=(C9-B9),"OK","PRÜFEN"),"")</f>
        <v/>
      </c>
    </row>
    <row r="10" customFormat="false" ht="18" hidden="false" customHeight="true" outlineLevel="0" collapsed="false">
      <c r="A10" s="10"/>
      <c r="B10" s="11"/>
      <c r="C10" s="11"/>
      <c r="D10" s="12" t="str">
        <f aca="false">IF(AND(B10&lt;&gt;"",C10&lt;&gt;""),C10-B10,"")</f>
        <v/>
      </c>
      <c r="E10" s="13"/>
      <c r="F10" s="13"/>
      <c r="G10" s="13"/>
      <c r="H10" s="11"/>
      <c r="I10" s="13"/>
      <c r="J10" s="13"/>
      <c r="K10" s="11"/>
      <c r="L10" s="13"/>
      <c r="M10" s="13"/>
      <c r="N10" s="12" t="str">
        <f aca="false">IF(OR(D10&lt;&gt;"",H10&lt;&gt;"",K10&lt;&gt;""),IF(D10="",0,D10)+IF(H10="",0,H10)+IF(K10="",0,K10),"")</f>
        <v/>
      </c>
      <c r="O10" s="14" t="str">
        <f aca="false">IF(AND(B10&lt;&gt;"",C10&lt;&gt;"",N10&lt;&gt;""),IF(N10=(C10-B10),"OK","PRÜFEN"),"")</f>
        <v/>
      </c>
    </row>
    <row r="11" customFormat="false" ht="18" hidden="false" customHeight="true" outlineLevel="0" collapsed="false">
      <c r="A11" s="10"/>
      <c r="B11" s="11"/>
      <c r="C11" s="11"/>
      <c r="D11" s="12" t="str">
        <f aca="false">IF(AND(B11&lt;&gt;"",C11&lt;&gt;""),C11-B11,"")</f>
        <v/>
      </c>
      <c r="E11" s="13"/>
      <c r="F11" s="13"/>
      <c r="G11" s="13"/>
      <c r="H11" s="11"/>
      <c r="I11" s="13"/>
      <c r="J11" s="13"/>
      <c r="K11" s="11"/>
      <c r="L11" s="13"/>
      <c r="M11" s="13"/>
      <c r="N11" s="12" t="str">
        <f aca="false">IF(OR(D11&lt;&gt;"",H11&lt;&gt;"",K11&lt;&gt;""),IF(D11="",0,D11)+IF(H11="",0,H11)+IF(K11="",0,K11),"")</f>
        <v/>
      </c>
      <c r="O11" s="15" t="str">
        <f aca="false">IF(AND(B11&lt;&gt;"",C11&lt;&gt;"",N11&lt;&gt;""),IF(N11=(C11-B11),"OK","PRÜFEN"),"")</f>
        <v/>
      </c>
    </row>
    <row r="12" customFormat="false" ht="18" hidden="false" customHeight="true" outlineLevel="0" collapsed="false">
      <c r="A12" s="10"/>
      <c r="B12" s="11"/>
      <c r="C12" s="11"/>
      <c r="D12" s="12" t="str">
        <f aca="false">IF(AND(B12&lt;&gt;"",C12&lt;&gt;""),C12-B12,"")</f>
        <v/>
      </c>
      <c r="E12" s="13"/>
      <c r="F12" s="13"/>
      <c r="G12" s="13"/>
      <c r="H12" s="11"/>
      <c r="I12" s="13"/>
      <c r="J12" s="13"/>
      <c r="K12" s="11"/>
      <c r="L12" s="13"/>
      <c r="M12" s="13"/>
      <c r="N12" s="12" t="str">
        <f aca="false">IF(OR(D12&lt;&gt;"",H12&lt;&gt;"",K12&lt;&gt;""),IF(D12="",0,D12)+IF(H12="",0,H12)+IF(K12="",0,K12),"")</f>
        <v/>
      </c>
      <c r="O12" s="14" t="str">
        <f aca="false">IF(AND(B12&lt;&gt;"",C12&lt;&gt;"",N12&lt;&gt;""),IF(N12=(C12-B12),"OK","PRÜFEN"),"")</f>
        <v/>
      </c>
    </row>
    <row r="13" customFormat="false" ht="18" hidden="false" customHeight="true" outlineLevel="0" collapsed="false">
      <c r="A13" s="10"/>
      <c r="B13" s="11"/>
      <c r="C13" s="11"/>
      <c r="D13" s="12" t="str">
        <f aca="false">IF(AND(B13&lt;&gt;"",C13&lt;&gt;""),C13-B13,"")</f>
        <v/>
      </c>
      <c r="E13" s="13"/>
      <c r="F13" s="13"/>
      <c r="G13" s="13"/>
      <c r="H13" s="11"/>
      <c r="I13" s="13"/>
      <c r="J13" s="13"/>
      <c r="K13" s="11"/>
      <c r="L13" s="13"/>
      <c r="M13" s="13"/>
      <c r="N13" s="12" t="str">
        <f aca="false">IF(OR(D13&lt;&gt;"",H13&lt;&gt;"",K13&lt;&gt;""),IF(D13="",0,D13)+IF(H13="",0,H13)+IF(K13="",0,K13),"")</f>
        <v/>
      </c>
      <c r="O13" s="15" t="str">
        <f aca="false">IF(AND(B13&lt;&gt;"",C13&lt;&gt;"",N13&lt;&gt;""),IF(N13=(C13-B13),"OK","PRÜFEN"),"")</f>
        <v/>
      </c>
    </row>
    <row r="14" customFormat="false" ht="18" hidden="false" customHeight="true" outlineLevel="0" collapsed="false">
      <c r="A14" s="10"/>
      <c r="B14" s="11"/>
      <c r="C14" s="11"/>
      <c r="D14" s="12" t="str">
        <f aca="false">IF(AND(B14&lt;&gt;"",C14&lt;&gt;""),C14-B14,"")</f>
        <v/>
      </c>
      <c r="E14" s="13"/>
      <c r="F14" s="13"/>
      <c r="G14" s="13"/>
      <c r="H14" s="11"/>
      <c r="I14" s="13"/>
      <c r="J14" s="13"/>
      <c r="K14" s="11"/>
      <c r="L14" s="13"/>
      <c r="M14" s="13"/>
      <c r="N14" s="12" t="str">
        <f aca="false">IF(OR(D14&lt;&gt;"",H14&lt;&gt;"",K14&lt;&gt;""),IF(D14="",0,D14)+IF(H14="",0,H14)+IF(K14="",0,K14),"")</f>
        <v/>
      </c>
      <c r="O14" s="14" t="str">
        <f aca="false">IF(AND(B14&lt;&gt;"",C14&lt;&gt;"",N14&lt;&gt;""),IF(N14=(C14-B14),"OK","PRÜFEN"),"")</f>
        <v/>
      </c>
    </row>
    <row r="15" customFormat="false" ht="18" hidden="false" customHeight="true" outlineLevel="0" collapsed="false">
      <c r="A15" s="10"/>
      <c r="B15" s="11"/>
      <c r="C15" s="11"/>
      <c r="D15" s="12" t="str">
        <f aca="false">IF(AND(B15&lt;&gt;"",C15&lt;&gt;""),C15-B15,"")</f>
        <v/>
      </c>
      <c r="E15" s="13"/>
      <c r="F15" s="13"/>
      <c r="G15" s="13"/>
      <c r="H15" s="11"/>
      <c r="I15" s="13"/>
      <c r="J15" s="13"/>
      <c r="K15" s="11"/>
      <c r="L15" s="13"/>
      <c r="M15" s="13"/>
      <c r="N15" s="12" t="str">
        <f aca="false">IF(OR(D15&lt;&gt;"",H15&lt;&gt;"",K15&lt;&gt;""),IF(D15="",0,D15)+IF(H15="",0,H15)+IF(K15="",0,K15),"")</f>
        <v/>
      </c>
      <c r="O15" s="15" t="str">
        <f aca="false">IF(AND(B15&lt;&gt;"",C15&lt;&gt;"",N15&lt;&gt;""),IF(N15=(C15-B15),"OK","PRÜFEN"),"")</f>
        <v/>
      </c>
    </row>
    <row r="16" customFormat="false" ht="18" hidden="false" customHeight="true" outlineLevel="0" collapsed="false">
      <c r="A16" s="10"/>
      <c r="B16" s="11"/>
      <c r="C16" s="11"/>
      <c r="D16" s="12" t="str">
        <f aca="false">IF(AND(B16&lt;&gt;"",C16&lt;&gt;""),C16-B16,"")</f>
        <v/>
      </c>
      <c r="E16" s="13"/>
      <c r="F16" s="13"/>
      <c r="G16" s="13"/>
      <c r="H16" s="11"/>
      <c r="I16" s="13"/>
      <c r="J16" s="13"/>
      <c r="K16" s="11"/>
      <c r="L16" s="13"/>
      <c r="M16" s="13"/>
      <c r="N16" s="12" t="str">
        <f aca="false">IF(OR(D16&lt;&gt;"",H16&lt;&gt;"",K16&lt;&gt;""),IF(D16="",0,D16)+IF(H16="",0,H16)+IF(K16="",0,K16),"")</f>
        <v/>
      </c>
      <c r="O16" s="14" t="str">
        <f aca="false">IF(AND(B16&lt;&gt;"",C16&lt;&gt;"",N16&lt;&gt;""),IF(N16=(C16-B16),"OK","PRÜFEN"),"")</f>
        <v/>
      </c>
    </row>
    <row r="17" customFormat="false" ht="18" hidden="false" customHeight="true" outlineLevel="0" collapsed="false">
      <c r="A17" s="10"/>
      <c r="B17" s="11"/>
      <c r="C17" s="11"/>
      <c r="D17" s="12" t="str">
        <f aca="false">IF(AND(B17&lt;&gt;"",C17&lt;&gt;""),C17-B17,"")</f>
        <v/>
      </c>
      <c r="E17" s="13"/>
      <c r="F17" s="13"/>
      <c r="G17" s="13"/>
      <c r="H17" s="11"/>
      <c r="I17" s="13"/>
      <c r="J17" s="13"/>
      <c r="K17" s="11"/>
      <c r="L17" s="13"/>
      <c r="M17" s="13"/>
      <c r="N17" s="12" t="str">
        <f aca="false">IF(OR(D17&lt;&gt;"",H17&lt;&gt;"",K17&lt;&gt;""),IF(D17="",0,D17)+IF(H17="",0,H17)+IF(K17="",0,K17),"")</f>
        <v/>
      </c>
      <c r="O17" s="15" t="str">
        <f aca="false">IF(AND(B17&lt;&gt;"",C17&lt;&gt;"",N17&lt;&gt;""),IF(N17=(C17-B17),"OK","PRÜFEN"),"")</f>
        <v/>
      </c>
    </row>
    <row r="18" customFormat="false" ht="18" hidden="false" customHeight="true" outlineLevel="0" collapsed="false">
      <c r="A18" s="10"/>
      <c r="B18" s="11"/>
      <c r="C18" s="11"/>
      <c r="D18" s="12" t="str">
        <f aca="false">IF(AND(B18&lt;&gt;"",C18&lt;&gt;""),C18-B18,"")</f>
        <v/>
      </c>
      <c r="E18" s="13"/>
      <c r="F18" s="13"/>
      <c r="G18" s="13"/>
      <c r="H18" s="11"/>
      <c r="I18" s="13"/>
      <c r="J18" s="13"/>
      <c r="K18" s="11"/>
      <c r="L18" s="13"/>
      <c r="M18" s="13"/>
      <c r="N18" s="12" t="str">
        <f aca="false">IF(OR(D18&lt;&gt;"",H18&lt;&gt;"",K18&lt;&gt;""),IF(D18="",0,D18)+IF(H18="",0,H18)+IF(K18="",0,K18),"")</f>
        <v/>
      </c>
      <c r="O18" s="14" t="str">
        <f aca="false">IF(AND(B18&lt;&gt;"",C18&lt;&gt;"",N18&lt;&gt;""),IF(N18=(C18-B18),"OK","PRÜFEN"),"")</f>
        <v/>
      </c>
    </row>
    <row r="19" customFormat="false" ht="18" hidden="false" customHeight="true" outlineLevel="0" collapsed="false">
      <c r="A19" s="10"/>
      <c r="B19" s="11"/>
      <c r="C19" s="11"/>
      <c r="D19" s="12" t="str">
        <f aca="false">IF(AND(B19&lt;&gt;"",C19&lt;&gt;""),C19-B19,"")</f>
        <v/>
      </c>
      <c r="E19" s="13"/>
      <c r="F19" s="13"/>
      <c r="G19" s="13"/>
      <c r="H19" s="11"/>
      <c r="I19" s="13"/>
      <c r="J19" s="13"/>
      <c r="K19" s="11"/>
      <c r="L19" s="13"/>
      <c r="M19" s="13"/>
      <c r="N19" s="12" t="str">
        <f aca="false">IF(OR(D19&lt;&gt;"",H19&lt;&gt;"",K19&lt;&gt;""),IF(D19="",0,D19)+IF(H19="",0,H19)+IF(K19="",0,K19),"")</f>
        <v/>
      </c>
      <c r="O19" s="15" t="str">
        <f aca="false">IF(AND(B19&lt;&gt;"",C19&lt;&gt;"",N19&lt;&gt;""),IF(N19=(C19-B19),"OK","PRÜFEN"),"")</f>
        <v/>
      </c>
    </row>
    <row r="20" customFormat="false" ht="18" hidden="false" customHeight="true" outlineLevel="0" collapsed="false">
      <c r="A20" s="10"/>
      <c r="B20" s="11"/>
      <c r="C20" s="11"/>
      <c r="D20" s="12" t="str">
        <f aca="false">IF(AND(B20&lt;&gt;"",C20&lt;&gt;""),C20-B20,"")</f>
        <v/>
      </c>
      <c r="E20" s="13"/>
      <c r="F20" s="13"/>
      <c r="G20" s="13"/>
      <c r="H20" s="11"/>
      <c r="I20" s="13"/>
      <c r="J20" s="13"/>
      <c r="K20" s="11"/>
      <c r="L20" s="13"/>
      <c r="M20" s="13"/>
      <c r="N20" s="12" t="str">
        <f aca="false">IF(OR(D20&lt;&gt;"",H20&lt;&gt;"",K20&lt;&gt;""),IF(D20="",0,D20)+IF(H20="",0,H20)+IF(K20="",0,K20),"")</f>
        <v/>
      </c>
      <c r="O20" s="14" t="str">
        <f aca="false">IF(AND(B20&lt;&gt;"",C20&lt;&gt;"",N20&lt;&gt;""),IF(N20=(C20-B20),"OK","PRÜFEN"),"")</f>
        <v/>
      </c>
    </row>
    <row r="21" customFormat="false" ht="18" hidden="false" customHeight="true" outlineLevel="0" collapsed="false">
      <c r="A21" s="10"/>
      <c r="B21" s="11"/>
      <c r="C21" s="11"/>
      <c r="D21" s="12" t="str">
        <f aca="false">IF(AND(B21&lt;&gt;"",C21&lt;&gt;""),C21-B21,"")</f>
        <v/>
      </c>
      <c r="E21" s="13"/>
      <c r="F21" s="13"/>
      <c r="G21" s="13"/>
      <c r="H21" s="11"/>
      <c r="I21" s="13"/>
      <c r="J21" s="13"/>
      <c r="K21" s="11"/>
      <c r="L21" s="13"/>
      <c r="M21" s="13"/>
      <c r="N21" s="12" t="str">
        <f aca="false">IF(OR(D21&lt;&gt;"",H21&lt;&gt;"",K21&lt;&gt;""),IF(D21="",0,D21)+IF(H21="",0,H21)+IF(K21="",0,K21),"")</f>
        <v/>
      </c>
      <c r="O21" s="15" t="str">
        <f aca="false">IF(AND(B21&lt;&gt;"",C21&lt;&gt;"",N21&lt;&gt;""),IF(N21=(C21-B21),"OK","PRÜFEN"),"")</f>
        <v/>
      </c>
    </row>
    <row r="22" customFormat="false" ht="18" hidden="false" customHeight="true" outlineLevel="0" collapsed="false">
      <c r="A22" s="10"/>
      <c r="B22" s="11"/>
      <c r="C22" s="11"/>
      <c r="D22" s="12" t="str">
        <f aca="false">IF(AND(B22&lt;&gt;"",C22&lt;&gt;""),C22-B22,"")</f>
        <v/>
      </c>
      <c r="E22" s="13"/>
      <c r="F22" s="13"/>
      <c r="G22" s="13"/>
      <c r="H22" s="11"/>
      <c r="I22" s="13"/>
      <c r="J22" s="13"/>
      <c r="K22" s="11"/>
      <c r="L22" s="13"/>
      <c r="M22" s="13"/>
      <c r="N22" s="12" t="str">
        <f aca="false">IF(OR(D22&lt;&gt;"",H22&lt;&gt;"",K22&lt;&gt;""),IF(D22="",0,D22)+IF(H22="",0,H22)+IF(K22="",0,K22),"")</f>
        <v/>
      </c>
      <c r="O22" s="14" t="str">
        <f aca="false">IF(AND(B22&lt;&gt;"",C22&lt;&gt;"",N22&lt;&gt;""),IF(N22=(C22-B22),"OK","PRÜFEN"),"")</f>
        <v/>
      </c>
    </row>
    <row r="23" customFormat="false" ht="18" hidden="false" customHeight="true" outlineLevel="0" collapsed="false">
      <c r="A23" s="10"/>
      <c r="B23" s="11"/>
      <c r="C23" s="11"/>
      <c r="D23" s="12" t="str">
        <f aca="false">IF(AND(B23&lt;&gt;"",C23&lt;&gt;""),C23-B23,"")</f>
        <v/>
      </c>
      <c r="E23" s="13"/>
      <c r="F23" s="13"/>
      <c r="G23" s="13"/>
      <c r="H23" s="11"/>
      <c r="I23" s="13"/>
      <c r="J23" s="13"/>
      <c r="K23" s="11"/>
      <c r="L23" s="13"/>
      <c r="M23" s="13"/>
      <c r="N23" s="12" t="str">
        <f aca="false">IF(OR(D23&lt;&gt;"",H23&lt;&gt;"",K23&lt;&gt;""),IF(D23="",0,D23)+IF(H23="",0,H23)+IF(K23="",0,K23),"")</f>
        <v/>
      </c>
      <c r="O23" s="15" t="str">
        <f aca="false">IF(AND(B23&lt;&gt;"",C23&lt;&gt;"",N23&lt;&gt;""),IF(N23=(C23-B23),"OK","PRÜFEN"),"")</f>
        <v/>
      </c>
    </row>
    <row r="24" customFormat="false" ht="18" hidden="false" customHeight="true" outlineLevel="0" collapsed="false">
      <c r="A24" s="10"/>
      <c r="B24" s="11"/>
      <c r="C24" s="11"/>
      <c r="D24" s="12" t="str">
        <f aca="false">IF(AND(B24&lt;&gt;"",C24&lt;&gt;""),C24-B24,"")</f>
        <v/>
      </c>
      <c r="E24" s="13"/>
      <c r="F24" s="13"/>
      <c r="G24" s="13"/>
      <c r="H24" s="11"/>
      <c r="I24" s="13"/>
      <c r="J24" s="13"/>
      <c r="K24" s="11"/>
      <c r="L24" s="13"/>
      <c r="M24" s="13"/>
      <c r="N24" s="12" t="str">
        <f aca="false">IF(OR(D24&lt;&gt;"",H24&lt;&gt;"",K24&lt;&gt;""),IF(D24="",0,D24)+IF(H24="",0,H24)+IF(K24="",0,K24),"")</f>
        <v/>
      </c>
      <c r="O24" s="14" t="str">
        <f aca="false">IF(AND(B24&lt;&gt;"",C24&lt;&gt;"",N24&lt;&gt;""),IF(N24=(C24-B24),"OK","PRÜFEN"),"")</f>
        <v/>
      </c>
    </row>
    <row r="25" customFormat="false" ht="18" hidden="false" customHeight="true" outlineLevel="0" collapsed="false">
      <c r="A25" s="10"/>
      <c r="B25" s="11"/>
      <c r="C25" s="11"/>
      <c r="D25" s="12" t="str">
        <f aca="false">IF(AND(B25&lt;&gt;"",C25&lt;&gt;""),C25-B25,"")</f>
        <v/>
      </c>
      <c r="E25" s="13"/>
      <c r="F25" s="13"/>
      <c r="G25" s="13"/>
      <c r="H25" s="11"/>
      <c r="I25" s="13"/>
      <c r="J25" s="13"/>
      <c r="K25" s="11"/>
      <c r="L25" s="13"/>
      <c r="M25" s="13"/>
      <c r="N25" s="12" t="str">
        <f aca="false">IF(OR(D25&lt;&gt;"",H25&lt;&gt;"",K25&lt;&gt;""),IF(D25="",0,D25)+IF(H25="",0,H25)+IF(K25="",0,K25),"")</f>
        <v/>
      </c>
      <c r="O25" s="15" t="str">
        <f aca="false">IF(AND(B25&lt;&gt;"",C25&lt;&gt;"",N25&lt;&gt;""),IF(N25=(C25-B25),"OK","PRÜFEN"),"")</f>
        <v/>
      </c>
    </row>
    <row r="26" customFormat="false" ht="18" hidden="false" customHeight="true" outlineLevel="0" collapsed="false">
      <c r="A26" s="10"/>
      <c r="B26" s="11"/>
      <c r="C26" s="11"/>
      <c r="D26" s="12" t="str">
        <f aca="false">IF(AND(B26&lt;&gt;"",C26&lt;&gt;""),C26-B26,"")</f>
        <v/>
      </c>
      <c r="E26" s="13"/>
      <c r="F26" s="13"/>
      <c r="G26" s="13"/>
      <c r="H26" s="11"/>
      <c r="I26" s="13"/>
      <c r="J26" s="13"/>
      <c r="K26" s="11"/>
      <c r="L26" s="13"/>
      <c r="M26" s="13"/>
      <c r="N26" s="12" t="str">
        <f aca="false">IF(OR(D26&lt;&gt;"",H26&lt;&gt;"",K26&lt;&gt;""),IF(D26="",0,D26)+IF(H26="",0,H26)+IF(K26="",0,K26),"")</f>
        <v/>
      </c>
      <c r="O26" s="14" t="str">
        <f aca="false">IF(AND(B26&lt;&gt;"",C26&lt;&gt;"",N26&lt;&gt;""),IF(N26=(C26-B26),"OK","PRÜFEN"),"")</f>
        <v/>
      </c>
    </row>
    <row r="27" customFormat="false" ht="18" hidden="false" customHeight="true" outlineLevel="0" collapsed="false">
      <c r="A27" s="10"/>
      <c r="B27" s="11"/>
      <c r="C27" s="11"/>
      <c r="D27" s="12" t="str">
        <f aca="false">IF(AND(B27&lt;&gt;"",C27&lt;&gt;""),C27-B27,"")</f>
        <v/>
      </c>
      <c r="E27" s="13"/>
      <c r="F27" s="13"/>
      <c r="G27" s="13"/>
      <c r="H27" s="11"/>
      <c r="I27" s="13"/>
      <c r="J27" s="13"/>
      <c r="K27" s="11"/>
      <c r="L27" s="13"/>
      <c r="M27" s="13"/>
      <c r="N27" s="12" t="str">
        <f aca="false">IF(OR(D27&lt;&gt;"",H27&lt;&gt;"",K27&lt;&gt;""),IF(D27="",0,D27)+IF(H27="",0,H27)+IF(K27="",0,K27),"")</f>
        <v/>
      </c>
      <c r="O27" s="15" t="str">
        <f aca="false">IF(AND(B27&lt;&gt;"",C27&lt;&gt;"",N27&lt;&gt;""),IF(N27=(C27-B27),"OK","PRÜFEN"),"")</f>
        <v/>
      </c>
    </row>
    <row r="28" customFormat="false" ht="18" hidden="false" customHeight="true" outlineLevel="0" collapsed="false">
      <c r="A28" s="10"/>
      <c r="B28" s="11"/>
      <c r="C28" s="11"/>
      <c r="D28" s="12" t="str">
        <f aca="false">IF(AND(B28&lt;&gt;"",C28&lt;&gt;""),C28-B28,"")</f>
        <v/>
      </c>
      <c r="E28" s="13"/>
      <c r="F28" s="13"/>
      <c r="G28" s="13"/>
      <c r="H28" s="11"/>
      <c r="I28" s="13"/>
      <c r="J28" s="13"/>
      <c r="K28" s="11"/>
      <c r="L28" s="13"/>
      <c r="M28" s="13"/>
      <c r="N28" s="12" t="str">
        <f aca="false">IF(OR(D28&lt;&gt;"",H28&lt;&gt;"",K28&lt;&gt;""),IF(D28="",0,D28)+IF(H28="",0,H28)+IF(K28="",0,K28),"")</f>
        <v/>
      </c>
      <c r="O28" s="14" t="str">
        <f aca="false">IF(AND(B28&lt;&gt;"",C28&lt;&gt;"",N28&lt;&gt;""),IF(N28=(C28-B28),"OK","PRÜFEN"),"")</f>
        <v/>
      </c>
    </row>
    <row r="29" customFormat="false" ht="18" hidden="false" customHeight="true" outlineLevel="0" collapsed="false">
      <c r="A29" s="10"/>
      <c r="B29" s="11"/>
      <c r="C29" s="11"/>
      <c r="D29" s="12" t="str">
        <f aca="false">IF(AND(B29&lt;&gt;"",C29&lt;&gt;""),C29-B29,"")</f>
        <v/>
      </c>
      <c r="E29" s="13"/>
      <c r="F29" s="13"/>
      <c r="G29" s="13"/>
      <c r="H29" s="11"/>
      <c r="I29" s="13"/>
      <c r="J29" s="13"/>
      <c r="K29" s="11"/>
      <c r="L29" s="13"/>
      <c r="M29" s="13"/>
      <c r="N29" s="12" t="str">
        <f aca="false">IF(OR(D29&lt;&gt;"",H29&lt;&gt;"",K29&lt;&gt;""),IF(D29="",0,D29)+IF(H29="",0,H29)+IF(K29="",0,K29),"")</f>
        <v/>
      </c>
      <c r="O29" s="15" t="str">
        <f aca="false">IF(AND(B29&lt;&gt;"",C29&lt;&gt;"",N29&lt;&gt;""),IF(N29=(C29-B29),"OK","PRÜFEN"),"")</f>
        <v/>
      </c>
    </row>
    <row r="30" customFormat="false" ht="18" hidden="false" customHeight="true" outlineLevel="0" collapsed="false">
      <c r="A30" s="10"/>
      <c r="B30" s="11"/>
      <c r="C30" s="11"/>
      <c r="D30" s="12" t="str">
        <f aca="false">IF(AND(B30&lt;&gt;"",C30&lt;&gt;""),C30-B30,"")</f>
        <v/>
      </c>
      <c r="E30" s="13"/>
      <c r="F30" s="13"/>
      <c r="G30" s="13"/>
      <c r="H30" s="11"/>
      <c r="I30" s="13"/>
      <c r="J30" s="13"/>
      <c r="K30" s="11"/>
      <c r="L30" s="13"/>
      <c r="M30" s="13"/>
      <c r="N30" s="12" t="str">
        <f aca="false">IF(OR(D30&lt;&gt;"",H30&lt;&gt;"",K30&lt;&gt;""),IF(D30="",0,D30)+IF(H30="",0,H30)+IF(K30="",0,K30),"")</f>
        <v/>
      </c>
      <c r="O30" s="14" t="str">
        <f aca="false">IF(AND(B30&lt;&gt;"",C30&lt;&gt;"",N30&lt;&gt;""),IF(N30=(C30-B30),"OK","PRÜFEN"),"")</f>
        <v/>
      </c>
    </row>
    <row r="31" customFormat="false" ht="18" hidden="false" customHeight="true" outlineLevel="0" collapsed="false">
      <c r="A31" s="10"/>
      <c r="B31" s="11"/>
      <c r="C31" s="11"/>
      <c r="D31" s="12" t="str">
        <f aca="false">IF(AND(B31&lt;&gt;"",C31&lt;&gt;""),C31-B31,"")</f>
        <v/>
      </c>
      <c r="E31" s="13"/>
      <c r="F31" s="13"/>
      <c r="G31" s="13"/>
      <c r="H31" s="11"/>
      <c r="I31" s="13"/>
      <c r="J31" s="13"/>
      <c r="K31" s="11"/>
      <c r="L31" s="13"/>
      <c r="M31" s="13"/>
      <c r="N31" s="12" t="str">
        <f aca="false">IF(OR(D31&lt;&gt;"",H31&lt;&gt;"",K31&lt;&gt;""),IF(D31="",0,D31)+IF(H31="",0,H31)+IF(K31="",0,K31),"")</f>
        <v/>
      </c>
      <c r="O31" s="15" t="str">
        <f aca="false">IF(AND(B31&lt;&gt;"",C31&lt;&gt;"",N31&lt;&gt;""),IF(N31=(C31-B31),"OK","PRÜFEN"),"")</f>
        <v/>
      </c>
    </row>
    <row r="32" customFormat="false" ht="18" hidden="false" customHeight="true" outlineLevel="0" collapsed="false">
      <c r="A32" s="10"/>
      <c r="B32" s="11"/>
      <c r="C32" s="11"/>
      <c r="D32" s="12" t="str">
        <f aca="false">IF(AND(B32&lt;&gt;"",C32&lt;&gt;""),C32-B32,"")</f>
        <v/>
      </c>
      <c r="E32" s="13"/>
      <c r="F32" s="13"/>
      <c r="G32" s="13"/>
      <c r="H32" s="11"/>
      <c r="I32" s="13"/>
      <c r="J32" s="13"/>
      <c r="K32" s="11"/>
      <c r="L32" s="13"/>
      <c r="M32" s="13"/>
      <c r="N32" s="12" t="str">
        <f aca="false">IF(OR(D32&lt;&gt;"",H32&lt;&gt;"",K32&lt;&gt;""),IF(D32="",0,D32)+IF(H32="",0,H32)+IF(K32="",0,K32),"")</f>
        <v/>
      </c>
      <c r="O32" s="14" t="str">
        <f aca="false">IF(AND(B32&lt;&gt;"",C32&lt;&gt;"",N32&lt;&gt;""),IF(N32=(C32-B32),"OK","PRÜFEN"),"")</f>
        <v/>
      </c>
    </row>
    <row r="33" customFormat="false" ht="18" hidden="false" customHeight="true" outlineLevel="0" collapsed="false">
      <c r="A33" s="10"/>
      <c r="B33" s="11"/>
      <c r="C33" s="11"/>
      <c r="D33" s="12" t="str">
        <f aca="false">IF(AND(B33&lt;&gt;"",C33&lt;&gt;""),C33-B33,"")</f>
        <v/>
      </c>
      <c r="E33" s="13"/>
      <c r="F33" s="13"/>
      <c r="G33" s="13"/>
      <c r="H33" s="11"/>
      <c r="I33" s="13"/>
      <c r="J33" s="13"/>
      <c r="K33" s="11"/>
      <c r="L33" s="13"/>
      <c r="M33" s="13"/>
      <c r="N33" s="12" t="str">
        <f aca="false">IF(OR(D33&lt;&gt;"",H33&lt;&gt;"",K33&lt;&gt;""),IF(D33="",0,D33)+IF(H33="",0,H33)+IF(K33="",0,K33),"")</f>
        <v/>
      </c>
      <c r="O33" s="15" t="str">
        <f aca="false">IF(AND(B33&lt;&gt;"",C33&lt;&gt;"",N33&lt;&gt;""),IF(N33=(C33-B33),"OK","PRÜFEN"),"")</f>
        <v/>
      </c>
    </row>
    <row r="34" customFormat="false" ht="18" hidden="false" customHeight="true" outlineLevel="0" collapsed="false">
      <c r="A34" s="10"/>
      <c r="B34" s="11"/>
      <c r="C34" s="11"/>
      <c r="D34" s="12" t="str">
        <f aca="false">IF(AND(B34&lt;&gt;"",C34&lt;&gt;""),C34-B34,"")</f>
        <v/>
      </c>
      <c r="E34" s="13"/>
      <c r="F34" s="13"/>
      <c r="G34" s="13"/>
      <c r="H34" s="11"/>
      <c r="I34" s="13"/>
      <c r="J34" s="13"/>
      <c r="K34" s="11"/>
      <c r="L34" s="13"/>
      <c r="M34" s="13"/>
      <c r="N34" s="12" t="str">
        <f aca="false">IF(OR(D34&lt;&gt;"",H34&lt;&gt;"",K34&lt;&gt;""),IF(D34="",0,D34)+IF(H34="",0,H34)+IF(K34="",0,K34),"")</f>
        <v/>
      </c>
      <c r="O34" s="14" t="str">
        <f aca="false">IF(AND(B34&lt;&gt;"",C34&lt;&gt;"",N34&lt;&gt;""),IF(N34=(C34-B34),"OK","PRÜFEN"),"")</f>
        <v/>
      </c>
    </row>
    <row r="35" customFormat="false" ht="18" hidden="false" customHeight="true" outlineLevel="0" collapsed="false">
      <c r="A35" s="10"/>
      <c r="B35" s="11"/>
      <c r="C35" s="11"/>
      <c r="D35" s="12" t="str">
        <f aca="false">IF(AND(B35&lt;&gt;"",C35&lt;&gt;""),C35-B35,"")</f>
        <v/>
      </c>
      <c r="E35" s="13"/>
      <c r="F35" s="13"/>
      <c r="G35" s="13"/>
      <c r="H35" s="11"/>
      <c r="I35" s="13"/>
      <c r="J35" s="13"/>
      <c r="K35" s="11"/>
      <c r="L35" s="13"/>
      <c r="M35" s="13"/>
      <c r="N35" s="12" t="str">
        <f aca="false">IF(OR(D35&lt;&gt;"",H35&lt;&gt;"",K35&lt;&gt;""),IF(D35="",0,D35)+IF(H35="",0,H35)+IF(K35="",0,K35),"")</f>
        <v/>
      </c>
      <c r="O35" s="15" t="str">
        <f aca="false">IF(AND(B35&lt;&gt;"",C35&lt;&gt;"",N35&lt;&gt;""),IF(N35=(C35-B35),"OK","PRÜFEN"),"")</f>
        <v/>
      </c>
    </row>
    <row r="36" customFormat="false" ht="21.75" hidden="false" customHeight="true" outlineLevel="0" collapsed="false">
      <c r="A36" s="16" t="s">
        <v>25</v>
      </c>
      <c r="B36" s="16"/>
      <c r="C36" s="16"/>
      <c r="D36" s="17" t="n">
        <f aca="false">SUMIF(D6:D35,"&lt;&gt;""",D6:D35)</f>
        <v>0</v>
      </c>
      <c r="E36" s="18"/>
      <c r="F36" s="18"/>
      <c r="G36" s="18"/>
      <c r="H36" s="17" t="n">
        <f aca="false">SUMIF(H6:H35,"&lt;&gt;""",H6:H35)</f>
        <v>0</v>
      </c>
      <c r="I36" s="18"/>
      <c r="J36" s="18"/>
      <c r="K36" s="17" t="n">
        <f aca="false">SUMIF(K6:K35,"&lt;&gt;""",K6:K35)</f>
        <v>0</v>
      </c>
      <c r="L36" s="18"/>
      <c r="M36" s="18"/>
      <c r="N36" s="17" t="n">
        <f aca="false">SUMIF(N6:N35,"&lt;&gt;""",N6:N35)</f>
        <v>0</v>
      </c>
      <c r="O36" s="18"/>
    </row>
    <row r="37" customFormat="false" ht="27.75" hidden="false" customHeight="true" outlineLevel="0" collapsed="false">
      <c r="A37" s="19" t="s">
        <v>26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</sheetData>
  <mergeCells count="12">
    <mergeCell ref="A1:O1"/>
    <mergeCell ref="A2:O2"/>
    <mergeCell ref="B3:C3"/>
    <mergeCell ref="E3:F3"/>
    <mergeCell ref="H3:I3"/>
    <mergeCell ref="K3:L3"/>
    <mergeCell ref="A4:G4"/>
    <mergeCell ref="H4:J4"/>
    <mergeCell ref="K4:M4"/>
    <mergeCell ref="N4:O4"/>
    <mergeCell ref="A36:C36"/>
    <mergeCell ref="A37:O37"/>
  </mergeCells>
  <printOptions headings="false" gridLines="false" gridLinesSet="true" horizontalCentered="false" verticalCentered="false"/>
  <pageMargins left="0.5" right="0.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3" min="2" style="0" width="20"/>
    <col collapsed="false" customWidth="true" hidden="false" outlineLevel="0" max="4" min="4" style="0" width="22"/>
    <col collapsed="false" customWidth="true" hidden="false" outlineLevel="0" max="5" min="5" style="0" width="18"/>
  </cols>
  <sheetData>
    <row r="1" customFormat="false" ht="36" hidden="false" customHeight="true" outlineLevel="0" collapsed="false">
      <c r="A1" s="20" t="s">
        <v>27</v>
      </c>
      <c r="B1" s="20"/>
      <c r="C1" s="20"/>
      <c r="D1" s="20"/>
      <c r="E1" s="20"/>
    </row>
    <row r="2" customFormat="false" ht="18" hidden="false" customHeight="true" outlineLevel="0" collapsed="false">
      <c r="A2" s="21" t="s">
        <v>28</v>
      </c>
      <c r="B2" s="21"/>
      <c r="C2" s="21"/>
      <c r="D2" s="21"/>
      <c r="E2" s="21"/>
    </row>
    <row r="3" customFormat="false" ht="19.5" hidden="false" customHeight="true" outlineLevel="0" collapsed="false">
      <c r="A3" s="22" t="s">
        <v>29</v>
      </c>
      <c r="B3" s="22"/>
      <c r="C3" s="22"/>
      <c r="D3" s="22"/>
      <c r="E3" s="22"/>
    </row>
    <row r="4" customFormat="false" ht="19.5" hidden="false" customHeight="true" outlineLevel="0" collapsed="false">
      <c r="A4" s="23" t="s">
        <v>30</v>
      </c>
      <c r="B4" s="23"/>
      <c r="C4" s="24" t="n">
        <v>40000</v>
      </c>
      <c r="D4" s="25" t="s">
        <v>31</v>
      </c>
    </row>
    <row r="5" customFormat="false" ht="19.5" hidden="false" customHeight="true" outlineLevel="0" collapsed="false">
      <c r="A5" s="23" t="s">
        <v>32</v>
      </c>
      <c r="B5" s="23"/>
      <c r="C5" s="24" t="n">
        <v>25</v>
      </c>
      <c r="D5" s="25" t="s">
        <v>33</v>
      </c>
    </row>
    <row r="6" customFormat="false" ht="19.5" hidden="false" customHeight="true" outlineLevel="0" collapsed="false">
      <c r="A6" s="23" t="s">
        <v>34</v>
      </c>
      <c r="B6" s="23"/>
      <c r="C6" s="24" t="n">
        <v>230</v>
      </c>
      <c r="D6" s="25" t="s">
        <v>35</v>
      </c>
    </row>
    <row r="7" customFormat="false" ht="19.5" hidden="false" customHeight="true" outlineLevel="0" collapsed="false">
      <c r="A7" s="23" t="s">
        <v>36</v>
      </c>
      <c r="B7" s="23"/>
      <c r="C7" s="26" t="n">
        <v>0.3</v>
      </c>
      <c r="D7" s="25" t="s">
        <v>37</v>
      </c>
    </row>
    <row r="8" customFormat="false" ht="19.5" hidden="false" customHeight="true" outlineLevel="0" collapsed="false">
      <c r="A8" s="22" t="s">
        <v>38</v>
      </c>
      <c r="B8" s="22"/>
      <c r="C8" s="22"/>
      <c r="D8" s="22"/>
      <c r="E8" s="22"/>
    </row>
    <row r="9" customFormat="false" ht="18" hidden="false" customHeight="true" outlineLevel="0" collapsed="false">
      <c r="A9" s="27" t="s">
        <v>39</v>
      </c>
      <c r="B9" s="27"/>
      <c r="C9" s="28" t="s">
        <v>40</v>
      </c>
      <c r="D9" s="28" t="s">
        <v>41</v>
      </c>
    </row>
    <row r="10" customFormat="false" ht="18" hidden="false" customHeight="true" outlineLevel="0" collapsed="false">
      <c r="A10" s="29" t="s">
        <v>42</v>
      </c>
      <c r="B10" s="29"/>
      <c r="C10" s="30" t="n">
        <f aca="false">C4*0.01</f>
        <v>400</v>
      </c>
      <c r="D10" s="30" t="n">
        <f aca="false">C10*12</f>
        <v>4800</v>
      </c>
    </row>
    <row r="11" customFormat="false" ht="18" hidden="false" customHeight="true" outlineLevel="0" collapsed="false">
      <c r="A11" s="29" t="s">
        <v>43</v>
      </c>
      <c r="B11" s="29"/>
      <c r="C11" s="30" t="n">
        <f aca="false">C4*0.0003*C5</f>
        <v>300</v>
      </c>
      <c r="D11" s="30" t="n">
        <f aca="false">C11*12</f>
        <v>3600</v>
      </c>
    </row>
    <row r="12" customFormat="false" ht="21.75" hidden="false" customHeight="true" outlineLevel="0" collapsed="false">
      <c r="A12" s="31" t="s">
        <v>44</v>
      </c>
      <c r="B12" s="31"/>
      <c r="C12" s="32" t="n">
        <f aca="false">C10+C11</f>
        <v>700</v>
      </c>
      <c r="D12" s="33" t="n">
        <f aca="false">D10+D11</f>
        <v>8400</v>
      </c>
    </row>
    <row r="13" customFormat="false" ht="21.75" hidden="false" customHeight="true" outlineLevel="0" collapsed="false">
      <c r="A13" s="34" t="s">
        <v>45</v>
      </c>
      <c r="B13" s="34"/>
      <c r="C13" s="35" t="n">
        <f aca="false">D12*C7</f>
        <v>2520</v>
      </c>
      <c r="D13" s="36"/>
    </row>
    <row r="14" customFormat="false" ht="19.5" hidden="false" customHeight="true" outlineLevel="0" collapsed="false">
      <c r="A14" s="37" t="s">
        <v>46</v>
      </c>
      <c r="B14" s="37"/>
      <c r="C14" s="37"/>
      <c r="D14" s="37"/>
      <c r="E14" s="37"/>
    </row>
    <row r="15" customFormat="false" ht="19.5" hidden="false" customHeight="true" outlineLevel="0" collapsed="false">
      <c r="A15" s="23" t="s">
        <v>47</v>
      </c>
      <c r="B15" s="23"/>
      <c r="C15" s="24" t="n">
        <v>6000</v>
      </c>
      <c r="D15" s="25" t="s">
        <v>48</v>
      </c>
    </row>
    <row r="16" customFormat="false" ht="19.5" hidden="false" customHeight="true" outlineLevel="0" collapsed="false">
      <c r="A16" s="23" t="s">
        <v>49</v>
      </c>
      <c r="B16" s="23"/>
      <c r="C16" s="24" t="n">
        <v>30000</v>
      </c>
      <c r="D16" s="25" t="s">
        <v>50</v>
      </c>
    </row>
    <row r="17" customFormat="false" ht="19.5" hidden="false" customHeight="true" outlineLevel="0" collapsed="false">
      <c r="A17" s="23" t="s">
        <v>51</v>
      </c>
      <c r="B17" s="23"/>
      <c r="C17" s="26" t="n">
        <v>0.2</v>
      </c>
      <c r="D17" s="25" t="s">
        <v>52</v>
      </c>
    </row>
    <row r="18" customFormat="false" ht="18" hidden="false" customHeight="true" outlineLevel="0" collapsed="false">
      <c r="A18" s="29" t="s">
        <v>53</v>
      </c>
      <c r="B18" s="29"/>
      <c r="C18" s="38" t="n">
        <f aca="false">IF(C16=0,"",C15/C16)</f>
        <v>0.2</v>
      </c>
    </row>
    <row r="19" customFormat="false" ht="18" hidden="false" customHeight="true" outlineLevel="0" collapsed="false">
      <c r="A19" s="29" t="s">
        <v>54</v>
      </c>
      <c r="B19" s="29"/>
      <c r="C19" s="39" t="n">
        <f aca="false">C16*C17</f>
        <v>6000</v>
      </c>
    </row>
    <row r="20" customFormat="false" ht="21.75" hidden="false" customHeight="true" outlineLevel="0" collapsed="false">
      <c r="A20" s="31" t="s">
        <v>55</v>
      </c>
      <c r="B20" s="31"/>
      <c r="C20" s="32" t="n">
        <f aca="false">C19*C18</f>
        <v>1200</v>
      </c>
    </row>
    <row r="21" customFormat="false" ht="21.75" hidden="false" customHeight="true" outlineLevel="0" collapsed="false">
      <c r="A21" s="34" t="s">
        <v>56</v>
      </c>
      <c r="B21" s="34"/>
      <c r="C21" s="35" t="n">
        <f aca="false">C20*C7</f>
        <v>360</v>
      </c>
    </row>
    <row r="22" customFormat="false" ht="19.5" hidden="false" customHeight="true" outlineLevel="0" collapsed="false">
      <c r="A22" s="40" t="s">
        <v>57</v>
      </c>
      <c r="B22" s="40"/>
      <c r="C22" s="40"/>
      <c r="D22" s="40"/>
      <c r="E22" s="40"/>
    </row>
    <row r="23" customFormat="false" ht="19.5" hidden="false" customHeight="true" outlineLevel="0" collapsed="false">
      <c r="A23" s="41" t="s">
        <v>58</v>
      </c>
      <c r="B23" s="41"/>
      <c r="C23" s="42" t="n">
        <f aca="false">D12*C7</f>
        <v>2520</v>
      </c>
    </row>
    <row r="24" customFormat="false" ht="19.5" hidden="false" customHeight="true" outlineLevel="0" collapsed="false">
      <c r="A24" s="41" t="s">
        <v>59</v>
      </c>
      <c r="B24" s="41"/>
      <c r="C24" s="42" t="n">
        <f aca="false">C21</f>
        <v>360</v>
      </c>
    </row>
    <row r="25" customFormat="false" ht="25.5" hidden="false" customHeight="true" outlineLevel="0" collapsed="false">
      <c r="A25" s="43" t="s">
        <v>60</v>
      </c>
      <c r="B25" s="43"/>
      <c r="C25" s="44" t="n">
        <f aca="false">C23-C24</f>
        <v>2160</v>
      </c>
    </row>
    <row r="26" customFormat="false" ht="30" hidden="false" customHeight="true" outlineLevel="0" collapsed="false">
      <c r="A26" s="45" t="str">
        <f aca="false">IF(C25&gt;0,"Empfehlung: FAHRTENBUCH lohnt sich – Sie sparen "&amp;TEXT(C25,"#.##0 €")&amp;" pro Jahr.","Empfehlung: 1%-REGELUNG ist günstiger (oder gleich) – Fahrtenbuch lohnt sich nicht.")</f>
        <v>Empfehlung: FAHRTENBUCH lohnt sich – Sie sparen 2160.000 € pro Jahr.</v>
      </c>
      <c r="B26" s="45"/>
      <c r="C26" s="45"/>
      <c r="D26" s="45"/>
      <c r="E26" s="45"/>
    </row>
    <row r="28" customFormat="false" ht="15" hidden="false" customHeight="false" outlineLevel="0" collapsed="false">
      <c r="A28" s="46" t="s">
        <v>61</v>
      </c>
      <c r="B28" s="46"/>
      <c r="C28" s="46"/>
      <c r="D28" s="46"/>
      <c r="E28" s="46"/>
    </row>
    <row r="29" customFormat="false" ht="24" hidden="false" customHeight="true" outlineLevel="0" collapsed="false">
      <c r="A29" s="47" t="s">
        <v>62</v>
      </c>
      <c r="B29" s="47"/>
      <c r="C29" s="47"/>
      <c r="D29" s="47"/>
      <c r="E29" s="47"/>
    </row>
    <row r="30" customFormat="false" ht="24" hidden="false" customHeight="true" outlineLevel="0" collapsed="false">
      <c r="A30" s="48" t="s">
        <v>63</v>
      </c>
      <c r="B30" s="48"/>
      <c r="C30" s="48"/>
      <c r="D30" s="48"/>
      <c r="E30" s="48"/>
    </row>
    <row r="31" customFormat="false" ht="24" hidden="false" customHeight="true" outlineLevel="0" collapsed="false">
      <c r="A31" s="47" t="s">
        <v>64</v>
      </c>
      <c r="B31" s="47"/>
      <c r="C31" s="47"/>
      <c r="D31" s="47"/>
      <c r="E31" s="47"/>
    </row>
    <row r="32" customFormat="false" ht="24" hidden="false" customHeight="true" outlineLevel="0" collapsed="false">
      <c r="A32" s="48" t="s">
        <v>65</v>
      </c>
      <c r="B32" s="48"/>
      <c r="C32" s="48"/>
      <c r="D32" s="48"/>
      <c r="E32" s="48"/>
    </row>
    <row r="33" customFormat="false" ht="24" hidden="false" customHeight="true" outlineLevel="0" collapsed="false">
      <c r="A33" s="47" t="s">
        <v>66</v>
      </c>
      <c r="B33" s="47"/>
      <c r="C33" s="47"/>
      <c r="D33" s="47"/>
      <c r="E33" s="47"/>
    </row>
  </sheetData>
  <mergeCells count="32">
    <mergeCell ref="A1:E1"/>
    <mergeCell ref="A2:E2"/>
    <mergeCell ref="A3:E3"/>
    <mergeCell ref="A4:B4"/>
    <mergeCell ref="A5:B5"/>
    <mergeCell ref="A6:B6"/>
    <mergeCell ref="A7:B7"/>
    <mergeCell ref="A8:E8"/>
    <mergeCell ref="A9:B9"/>
    <mergeCell ref="A10:B10"/>
    <mergeCell ref="A11:B11"/>
    <mergeCell ref="A12:B12"/>
    <mergeCell ref="A13:B13"/>
    <mergeCell ref="A14:E14"/>
    <mergeCell ref="A15:B15"/>
    <mergeCell ref="A16:B16"/>
    <mergeCell ref="A17:B17"/>
    <mergeCell ref="A18:B18"/>
    <mergeCell ref="A19:B19"/>
    <mergeCell ref="A20:B20"/>
    <mergeCell ref="A21:B21"/>
    <mergeCell ref="A22:E22"/>
    <mergeCell ref="A23:B23"/>
    <mergeCell ref="A24:B24"/>
    <mergeCell ref="A25:B25"/>
    <mergeCell ref="A26:E26"/>
    <mergeCell ref="A28:E28"/>
    <mergeCell ref="A29:E29"/>
    <mergeCell ref="A30:E30"/>
    <mergeCell ref="A31:E31"/>
    <mergeCell ref="A32:E32"/>
    <mergeCell ref="A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3" min="2" style="0" width="12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6" min="6" style="0" width="14"/>
    <col collapsed="false" customWidth="true" hidden="false" outlineLevel="0" max="8" min="7" style="0" width="16"/>
    <col collapsed="false" customWidth="true" hidden="false" outlineLevel="0" max="9" min="9" style="0" width="14"/>
    <col collapsed="false" customWidth="true" hidden="false" outlineLevel="0" max="10" min="10" style="0" width="16"/>
    <col collapsed="false" customWidth="true" hidden="false" outlineLevel="0" max="11" min="11" style="0" width="12"/>
    <col collapsed="false" customWidth="true" hidden="false" outlineLevel="0" max="12" min="12" style="0" width="13"/>
    <col collapsed="false" customWidth="true" hidden="false" outlineLevel="0" max="13" min="13" style="0" width="18"/>
  </cols>
  <sheetData>
    <row r="1" customFormat="false" ht="31.5" hidden="false" customHeight="true" outlineLevel="0" collapsed="false">
      <c r="A1" s="20" t="s">
        <v>67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customFormat="false" ht="18" hidden="false" customHeight="true" outlineLevel="0" collapsed="false">
      <c r="A2" s="21" t="s">
        <v>68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customFormat="false" ht="36" hidden="false" customHeight="true" outlineLevel="0" collapsed="false">
      <c r="A3" s="9" t="s">
        <v>69</v>
      </c>
      <c r="B3" s="9" t="s">
        <v>70</v>
      </c>
      <c r="C3" s="9" t="s">
        <v>71</v>
      </c>
      <c r="D3" s="9" t="s">
        <v>72</v>
      </c>
      <c r="E3" s="9" t="s">
        <v>73</v>
      </c>
      <c r="F3" s="9" t="s">
        <v>74</v>
      </c>
      <c r="G3" s="9" t="s">
        <v>75</v>
      </c>
      <c r="H3" s="9" t="s">
        <v>76</v>
      </c>
      <c r="I3" s="9" t="s">
        <v>77</v>
      </c>
      <c r="J3" s="9" t="s">
        <v>78</v>
      </c>
      <c r="K3" s="9" t="s">
        <v>79</v>
      </c>
      <c r="L3" s="9" t="s">
        <v>80</v>
      </c>
      <c r="M3" s="9" t="s">
        <v>81</v>
      </c>
    </row>
    <row r="4" customFormat="false" ht="18" hidden="false" customHeight="true" outlineLevel="0" collapsed="false">
      <c r="A4" s="49" t="s">
        <v>82</v>
      </c>
      <c r="B4" s="11"/>
      <c r="C4" s="11"/>
      <c r="D4" s="11"/>
      <c r="E4" s="12" t="str">
        <f aca="false">IF(OR(B4&lt;&gt;"",C4&lt;&gt;"",D4&lt;&gt;""),SUM(B4:D4),"")</f>
        <v/>
      </c>
      <c r="F4" s="50"/>
      <c r="G4" s="50"/>
      <c r="H4" s="50"/>
      <c r="I4" s="50"/>
      <c r="J4" s="51" t="str">
        <f aca="false">IF(OR(F4&lt;&gt;"",G4&lt;&gt;"",H4&lt;&gt;"",I4&lt;&gt;""),SUM(F4:I4),"")</f>
        <v/>
      </c>
      <c r="K4" s="52" t="str">
        <f aca="false">IF(AND(E4&lt;&gt;"",E4&lt;&gt;0,J4&lt;&gt;""),J4/E4,"")</f>
        <v/>
      </c>
      <c r="L4" s="53" t="str">
        <f aca="false">IF(AND(E4&lt;&gt;"",E4&lt;&gt;0,C4&lt;&gt;""),C4/E4,"")</f>
        <v/>
      </c>
      <c r="M4" s="54" t="str">
        <f aca="false">IF(AND(K4&lt;&gt;"",C4&lt;&gt;""),K4*C4,"")</f>
        <v/>
      </c>
    </row>
    <row r="5" customFormat="false" ht="18" hidden="false" customHeight="true" outlineLevel="0" collapsed="false">
      <c r="A5" s="55" t="s">
        <v>83</v>
      </c>
      <c r="B5" s="11"/>
      <c r="C5" s="11"/>
      <c r="D5" s="11"/>
      <c r="E5" s="12" t="str">
        <f aca="false">IF(OR(B5&lt;&gt;"",C5&lt;&gt;"",D5&lt;&gt;""),SUM(B5:D5),"")</f>
        <v/>
      </c>
      <c r="F5" s="50"/>
      <c r="G5" s="50"/>
      <c r="H5" s="50"/>
      <c r="I5" s="50"/>
      <c r="J5" s="51" t="str">
        <f aca="false">IF(OR(F5&lt;&gt;"",G5&lt;&gt;"",H5&lt;&gt;"",I5&lt;&gt;""),SUM(F5:I5),"")</f>
        <v/>
      </c>
      <c r="K5" s="52" t="str">
        <f aca="false">IF(AND(E5&lt;&gt;"",E5&lt;&gt;0,J5&lt;&gt;""),J5/E5,"")</f>
        <v/>
      </c>
      <c r="L5" s="53" t="str">
        <f aca="false">IF(AND(E5&lt;&gt;"",E5&lt;&gt;0,C5&lt;&gt;""),C5/E5,"")</f>
        <v/>
      </c>
      <c r="M5" s="54" t="str">
        <f aca="false">IF(AND(K5&lt;&gt;"",C5&lt;&gt;""),K5*C5,"")</f>
        <v/>
      </c>
    </row>
    <row r="6" customFormat="false" ht="18" hidden="false" customHeight="true" outlineLevel="0" collapsed="false">
      <c r="A6" s="49" t="s">
        <v>84</v>
      </c>
      <c r="B6" s="11"/>
      <c r="C6" s="11"/>
      <c r="D6" s="11"/>
      <c r="E6" s="12" t="str">
        <f aca="false">IF(OR(B6&lt;&gt;"",C6&lt;&gt;"",D6&lt;&gt;""),SUM(B6:D6),"")</f>
        <v/>
      </c>
      <c r="F6" s="50"/>
      <c r="G6" s="50"/>
      <c r="H6" s="50"/>
      <c r="I6" s="50"/>
      <c r="J6" s="51" t="str">
        <f aca="false">IF(OR(F6&lt;&gt;"",G6&lt;&gt;"",H6&lt;&gt;"",I6&lt;&gt;""),SUM(F6:I6),"")</f>
        <v/>
      </c>
      <c r="K6" s="52" t="str">
        <f aca="false">IF(AND(E6&lt;&gt;"",E6&lt;&gt;0,J6&lt;&gt;""),J6/E6,"")</f>
        <v/>
      </c>
      <c r="L6" s="53" t="str">
        <f aca="false">IF(AND(E6&lt;&gt;"",E6&lt;&gt;0,C6&lt;&gt;""),C6/E6,"")</f>
        <v/>
      </c>
      <c r="M6" s="54" t="str">
        <f aca="false">IF(AND(K6&lt;&gt;"",C6&lt;&gt;""),K6*C6,"")</f>
        <v/>
      </c>
    </row>
    <row r="7" customFormat="false" ht="18" hidden="false" customHeight="true" outlineLevel="0" collapsed="false">
      <c r="A7" s="55" t="s">
        <v>85</v>
      </c>
      <c r="B7" s="11"/>
      <c r="C7" s="11"/>
      <c r="D7" s="11"/>
      <c r="E7" s="12" t="str">
        <f aca="false">IF(OR(B7&lt;&gt;"",C7&lt;&gt;"",D7&lt;&gt;""),SUM(B7:D7),"")</f>
        <v/>
      </c>
      <c r="F7" s="50"/>
      <c r="G7" s="50"/>
      <c r="H7" s="50"/>
      <c r="I7" s="50"/>
      <c r="J7" s="51" t="str">
        <f aca="false">IF(OR(F7&lt;&gt;"",G7&lt;&gt;"",H7&lt;&gt;"",I7&lt;&gt;""),SUM(F7:I7),"")</f>
        <v/>
      </c>
      <c r="K7" s="52" t="str">
        <f aca="false">IF(AND(E7&lt;&gt;"",E7&lt;&gt;0,J7&lt;&gt;""),J7/E7,"")</f>
        <v/>
      </c>
      <c r="L7" s="53" t="str">
        <f aca="false">IF(AND(E7&lt;&gt;"",E7&lt;&gt;0,C7&lt;&gt;""),C7/E7,"")</f>
        <v/>
      </c>
      <c r="M7" s="54" t="str">
        <f aca="false">IF(AND(K7&lt;&gt;"",C7&lt;&gt;""),K7*C7,"")</f>
        <v/>
      </c>
    </row>
    <row r="8" customFormat="false" ht="18" hidden="false" customHeight="true" outlineLevel="0" collapsed="false">
      <c r="A8" s="49" t="s">
        <v>86</v>
      </c>
      <c r="B8" s="11"/>
      <c r="C8" s="11"/>
      <c r="D8" s="11"/>
      <c r="E8" s="12" t="str">
        <f aca="false">IF(OR(B8&lt;&gt;"",C8&lt;&gt;"",D8&lt;&gt;""),SUM(B8:D8),"")</f>
        <v/>
      </c>
      <c r="F8" s="50"/>
      <c r="G8" s="50"/>
      <c r="H8" s="50"/>
      <c r="I8" s="50"/>
      <c r="J8" s="51" t="str">
        <f aca="false">IF(OR(F8&lt;&gt;"",G8&lt;&gt;"",H8&lt;&gt;"",I8&lt;&gt;""),SUM(F8:I8),"")</f>
        <v/>
      </c>
      <c r="K8" s="52" t="str">
        <f aca="false">IF(AND(E8&lt;&gt;"",E8&lt;&gt;0,J8&lt;&gt;""),J8/E8,"")</f>
        <v/>
      </c>
      <c r="L8" s="53" t="str">
        <f aca="false">IF(AND(E8&lt;&gt;"",E8&lt;&gt;0,C8&lt;&gt;""),C8/E8,"")</f>
        <v/>
      </c>
      <c r="M8" s="54" t="str">
        <f aca="false">IF(AND(K8&lt;&gt;"",C8&lt;&gt;""),K8*C8,"")</f>
        <v/>
      </c>
    </row>
    <row r="9" customFormat="false" ht="18" hidden="false" customHeight="true" outlineLevel="0" collapsed="false">
      <c r="A9" s="55" t="s">
        <v>87</v>
      </c>
      <c r="B9" s="11"/>
      <c r="C9" s="11"/>
      <c r="D9" s="11"/>
      <c r="E9" s="12" t="str">
        <f aca="false">IF(OR(B9&lt;&gt;"",C9&lt;&gt;"",D9&lt;&gt;""),SUM(B9:D9),"")</f>
        <v/>
      </c>
      <c r="F9" s="50"/>
      <c r="G9" s="50"/>
      <c r="H9" s="50"/>
      <c r="I9" s="50"/>
      <c r="J9" s="51" t="str">
        <f aca="false">IF(OR(F9&lt;&gt;"",G9&lt;&gt;"",H9&lt;&gt;"",I9&lt;&gt;""),SUM(F9:I9),"")</f>
        <v/>
      </c>
      <c r="K9" s="52" t="str">
        <f aca="false">IF(AND(E9&lt;&gt;"",E9&lt;&gt;0,J9&lt;&gt;""),J9/E9,"")</f>
        <v/>
      </c>
      <c r="L9" s="53" t="str">
        <f aca="false">IF(AND(E9&lt;&gt;"",E9&lt;&gt;0,C9&lt;&gt;""),C9/E9,"")</f>
        <v/>
      </c>
      <c r="M9" s="54" t="str">
        <f aca="false">IF(AND(K9&lt;&gt;"",C9&lt;&gt;""),K9*C9,"")</f>
        <v/>
      </c>
    </row>
    <row r="10" customFormat="false" ht="18" hidden="false" customHeight="true" outlineLevel="0" collapsed="false">
      <c r="A10" s="49" t="s">
        <v>88</v>
      </c>
      <c r="B10" s="11"/>
      <c r="C10" s="11"/>
      <c r="D10" s="11"/>
      <c r="E10" s="12" t="str">
        <f aca="false">IF(OR(B10&lt;&gt;"",C10&lt;&gt;"",D10&lt;&gt;""),SUM(B10:D10),"")</f>
        <v/>
      </c>
      <c r="F10" s="50"/>
      <c r="G10" s="50"/>
      <c r="H10" s="50"/>
      <c r="I10" s="50"/>
      <c r="J10" s="51" t="str">
        <f aca="false">IF(OR(F10&lt;&gt;"",G10&lt;&gt;"",H10&lt;&gt;"",I10&lt;&gt;""),SUM(F10:I10),"")</f>
        <v/>
      </c>
      <c r="K10" s="52" t="str">
        <f aca="false">IF(AND(E10&lt;&gt;"",E10&lt;&gt;0,J10&lt;&gt;""),J10/E10,"")</f>
        <v/>
      </c>
      <c r="L10" s="53" t="str">
        <f aca="false">IF(AND(E10&lt;&gt;"",E10&lt;&gt;0,C10&lt;&gt;""),C10/E10,"")</f>
        <v/>
      </c>
      <c r="M10" s="54" t="str">
        <f aca="false">IF(AND(K10&lt;&gt;"",C10&lt;&gt;""),K10*C10,"")</f>
        <v/>
      </c>
    </row>
    <row r="11" customFormat="false" ht="18" hidden="false" customHeight="true" outlineLevel="0" collapsed="false">
      <c r="A11" s="55" t="s">
        <v>89</v>
      </c>
      <c r="B11" s="11"/>
      <c r="C11" s="11"/>
      <c r="D11" s="11"/>
      <c r="E11" s="12" t="str">
        <f aca="false">IF(OR(B11&lt;&gt;"",C11&lt;&gt;"",D11&lt;&gt;""),SUM(B11:D11),"")</f>
        <v/>
      </c>
      <c r="F11" s="50"/>
      <c r="G11" s="50"/>
      <c r="H11" s="50"/>
      <c r="I11" s="50"/>
      <c r="J11" s="51" t="str">
        <f aca="false">IF(OR(F11&lt;&gt;"",G11&lt;&gt;"",H11&lt;&gt;"",I11&lt;&gt;""),SUM(F11:I11),"")</f>
        <v/>
      </c>
      <c r="K11" s="52" t="str">
        <f aca="false">IF(AND(E11&lt;&gt;"",E11&lt;&gt;0,J11&lt;&gt;""),J11/E11,"")</f>
        <v/>
      </c>
      <c r="L11" s="53" t="str">
        <f aca="false">IF(AND(E11&lt;&gt;"",E11&lt;&gt;0,C11&lt;&gt;""),C11/E11,"")</f>
        <v/>
      </c>
      <c r="M11" s="54" t="str">
        <f aca="false">IF(AND(K11&lt;&gt;"",C11&lt;&gt;""),K11*C11,"")</f>
        <v/>
      </c>
    </row>
    <row r="12" customFormat="false" ht="18" hidden="false" customHeight="true" outlineLevel="0" collapsed="false">
      <c r="A12" s="49" t="s">
        <v>90</v>
      </c>
      <c r="B12" s="11"/>
      <c r="C12" s="11"/>
      <c r="D12" s="11"/>
      <c r="E12" s="12" t="str">
        <f aca="false">IF(OR(B12&lt;&gt;"",C12&lt;&gt;"",D12&lt;&gt;""),SUM(B12:D12),"")</f>
        <v/>
      </c>
      <c r="F12" s="50"/>
      <c r="G12" s="50"/>
      <c r="H12" s="50"/>
      <c r="I12" s="50"/>
      <c r="J12" s="51" t="str">
        <f aca="false">IF(OR(F12&lt;&gt;"",G12&lt;&gt;"",H12&lt;&gt;"",I12&lt;&gt;""),SUM(F12:I12),"")</f>
        <v/>
      </c>
      <c r="K12" s="52" t="str">
        <f aca="false">IF(AND(E12&lt;&gt;"",E12&lt;&gt;0,J12&lt;&gt;""),J12/E12,"")</f>
        <v/>
      </c>
      <c r="L12" s="53" t="str">
        <f aca="false">IF(AND(E12&lt;&gt;"",E12&lt;&gt;0,C12&lt;&gt;""),C12/E12,"")</f>
        <v/>
      </c>
      <c r="M12" s="54" t="str">
        <f aca="false">IF(AND(K12&lt;&gt;"",C12&lt;&gt;""),K12*C12,"")</f>
        <v/>
      </c>
    </row>
    <row r="13" customFormat="false" ht="18" hidden="false" customHeight="true" outlineLevel="0" collapsed="false">
      <c r="A13" s="55" t="s">
        <v>91</v>
      </c>
      <c r="B13" s="11"/>
      <c r="C13" s="11"/>
      <c r="D13" s="11"/>
      <c r="E13" s="12" t="str">
        <f aca="false">IF(OR(B13&lt;&gt;"",C13&lt;&gt;"",D13&lt;&gt;""),SUM(B13:D13),"")</f>
        <v/>
      </c>
      <c r="F13" s="50"/>
      <c r="G13" s="50"/>
      <c r="H13" s="50"/>
      <c r="I13" s="50"/>
      <c r="J13" s="51" t="str">
        <f aca="false">IF(OR(F13&lt;&gt;"",G13&lt;&gt;"",H13&lt;&gt;"",I13&lt;&gt;""),SUM(F13:I13),"")</f>
        <v/>
      </c>
      <c r="K13" s="52" t="str">
        <f aca="false">IF(AND(E13&lt;&gt;"",E13&lt;&gt;0,J13&lt;&gt;""),J13/E13,"")</f>
        <v/>
      </c>
      <c r="L13" s="53" t="str">
        <f aca="false">IF(AND(E13&lt;&gt;"",E13&lt;&gt;0,C13&lt;&gt;""),C13/E13,"")</f>
        <v/>
      </c>
      <c r="M13" s="54" t="str">
        <f aca="false">IF(AND(K13&lt;&gt;"",C13&lt;&gt;""),K13*C13,"")</f>
        <v/>
      </c>
    </row>
    <row r="14" customFormat="false" ht="18" hidden="false" customHeight="true" outlineLevel="0" collapsed="false">
      <c r="A14" s="49" t="s">
        <v>92</v>
      </c>
      <c r="B14" s="11"/>
      <c r="C14" s="11"/>
      <c r="D14" s="11"/>
      <c r="E14" s="12" t="str">
        <f aca="false">IF(OR(B14&lt;&gt;"",C14&lt;&gt;"",D14&lt;&gt;""),SUM(B14:D14),"")</f>
        <v/>
      </c>
      <c r="F14" s="50"/>
      <c r="G14" s="50"/>
      <c r="H14" s="50"/>
      <c r="I14" s="50"/>
      <c r="J14" s="51" t="str">
        <f aca="false">IF(OR(F14&lt;&gt;"",G14&lt;&gt;"",H14&lt;&gt;"",I14&lt;&gt;""),SUM(F14:I14),"")</f>
        <v/>
      </c>
      <c r="K14" s="52" t="str">
        <f aca="false">IF(AND(E14&lt;&gt;"",E14&lt;&gt;0,J14&lt;&gt;""),J14/E14,"")</f>
        <v/>
      </c>
      <c r="L14" s="53" t="str">
        <f aca="false">IF(AND(E14&lt;&gt;"",E14&lt;&gt;0,C14&lt;&gt;""),C14/E14,"")</f>
        <v/>
      </c>
      <c r="M14" s="54" t="str">
        <f aca="false">IF(AND(K14&lt;&gt;"",C14&lt;&gt;""),K14*C14,"")</f>
        <v/>
      </c>
    </row>
    <row r="15" customFormat="false" ht="18" hidden="false" customHeight="true" outlineLevel="0" collapsed="false">
      <c r="A15" s="55" t="s">
        <v>93</v>
      </c>
      <c r="B15" s="11"/>
      <c r="C15" s="11"/>
      <c r="D15" s="11"/>
      <c r="E15" s="12" t="str">
        <f aca="false">IF(OR(B15&lt;&gt;"",C15&lt;&gt;"",D15&lt;&gt;""),SUM(B15:D15),"")</f>
        <v/>
      </c>
      <c r="F15" s="50"/>
      <c r="G15" s="50"/>
      <c r="H15" s="50"/>
      <c r="I15" s="50"/>
      <c r="J15" s="51" t="str">
        <f aca="false">IF(OR(F15&lt;&gt;"",G15&lt;&gt;"",H15&lt;&gt;"",I15&lt;&gt;""),SUM(F15:I15),"")</f>
        <v/>
      </c>
      <c r="K15" s="52" t="str">
        <f aca="false">IF(AND(E15&lt;&gt;"",E15&lt;&gt;0,J15&lt;&gt;""),J15/E15,"")</f>
        <v/>
      </c>
      <c r="L15" s="53" t="str">
        <f aca="false">IF(AND(E15&lt;&gt;"",E15&lt;&gt;0,C15&lt;&gt;""),C15/E15,"")</f>
        <v/>
      </c>
      <c r="M15" s="54" t="str">
        <f aca="false">IF(AND(K15&lt;&gt;"",C15&lt;&gt;""),K15*C15,"")</f>
        <v/>
      </c>
    </row>
    <row r="16" customFormat="false" ht="24" hidden="false" customHeight="true" outlineLevel="0" collapsed="false">
      <c r="A16" s="56" t="s">
        <v>94</v>
      </c>
      <c r="B16" s="57" t="n">
        <f aca="false">SUMIF(B4:B15,"&lt;&gt;""",B4:B15)</f>
        <v>0</v>
      </c>
      <c r="C16" s="57" t="n">
        <f aca="false">SUMIF(C4:C15,"&lt;&gt;""",C4:C15)</f>
        <v>0</v>
      </c>
      <c r="D16" s="57" t="n">
        <f aca="false">SUMIF(D4:D15,"&lt;&gt;""",D4:D15)</f>
        <v>0</v>
      </c>
      <c r="E16" s="57" t="n">
        <f aca="false">SUMIF(E4:E15,"&lt;&gt;""",E4:E15)</f>
        <v>0</v>
      </c>
      <c r="F16" s="58" t="n">
        <f aca="false">SUMIF(F4:F15,"&lt;&gt;""",F4:F15)</f>
        <v>0</v>
      </c>
      <c r="G16" s="58" t="n">
        <f aca="false">SUMIF(G4:G15,"&lt;&gt;""",G4:G15)</f>
        <v>0</v>
      </c>
      <c r="H16" s="58" t="n">
        <f aca="false">SUMIF(H4:H15,"&lt;&gt;""",H4:H15)</f>
        <v>0</v>
      </c>
      <c r="I16" s="58" t="n">
        <f aca="false">SUMIF(I4:I15,"&lt;&gt;""",I4:I15)</f>
        <v>0</v>
      </c>
      <c r="J16" s="58" t="n">
        <f aca="false">SUMIF(J4:J15,"&lt;&gt;""",J4:J15)</f>
        <v>0</v>
      </c>
      <c r="K16" s="59" t="str">
        <f aca="false">IF(AND(E16&lt;&gt;"",E16&lt;&gt;0,J16&lt;&gt;""),J16/E16,"")</f>
        <v/>
      </c>
      <c r="L16" s="60" t="str">
        <f aca="false">IF(AND(E16&lt;&gt;"",E16&lt;&gt;0,C16&lt;&gt;""),C16/E16,"")</f>
        <v/>
      </c>
      <c r="M16" s="58" t="n">
        <f aca="false">SUMIF(M4:M15,"&lt;&gt;""",M4:M15)</f>
        <v>0</v>
      </c>
    </row>
    <row r="18" customFormat="false" ht="21.75" hidden="false" customHeight="true" outlineLevel="0" collapsed="false">
      <c r="A18" s="19" t="s">
        <v>95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</sheetData>
  <mergeCells count="3">
    <mergeCell ref="A1:M1"/>
    <mergeCell ref="A2:M2"/>
    <mergeCell ref="A18:M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2"/>
    <col collapsed="false" customWidth="true" hidden="false" outlineLevel="0" max="3" min="3" style="0" width="10"/>
    <col collapsed="false" customWidth="true" hidden="false" outlineLevel="0" max="4" min="4" style="0" width="28"/>
    <col collapsed="false" customWidth="true" hidden="false" outlineLevel="0" max="5" min="5" style="0" width="10"/>
    <col collapsed="false" customWidth="true" hidden="false" outlineLevel="0" max="6" min="6" style="0" width="28"/>
  </cols>
  <sheetData>
    <row r="1" customFormat="false" ht="30" hidden="false" customHeight="true" outlineLevel="0" collapsed="false">
      <c r="A1" s="61" t="s">
        <v>96</v>
      </c>
      <c r="B1" s="61"/>
      <c r="C1" s="61"/>
      <c r="D1" s="61"/>
      <c r="E1" s="61"/>
      <c r="F1" s="61"/>
    </row>
    <row r="2" customFormat="false" ht="19.5" hidden="false" customHeight="true" outlineLevel="0" collapsed="false">
      <c r="A2" s="5" t="s">
        <v>97</v>
      </c>
      <c r="B2" s="5"/>
      <c r="C2" s="5"/>
      <c r="D2" s="5"/>
      <c r="E2" s="5"/>
      <c r="F2" s="5"/>
    </row>
    <row r="3" customFormat="false" ht="27.75" hidden="false" customHeight="true" outlineLevel="0" collapsed="false">
      <c r="A3" s="9" t="s">
        <v>98</v>
      </c>
      <c r="B3" s="9" t="s">
        <v>99</v>
      </c>
      <c r="C3" s="9" t="s">
        <v>100</v>
      </c>
      <c r="D3" s="9" t="s">
        <v>101</v>
      </c>
      <c r="E3" s="9" t="s">
        <v>102</v>
      </c>
      <c r="F3" s="9" t="s">
        <v>103</v>
      </c>
    </row>
    <row r="4" customFormat="false" ht="19.5" hidden="false" customHeight="true" outlineLevel="0" collapsed="false">
      <c r="A4" s="62" t="n">
        <v>1</v>
      </c>
      <c r="B4" s="63" t="s">
        <v>104</v>
      </c>
      <c r="C4" s="64" t="s">
        <v>105</v>
      </c>
      <c r="D4" s="64" t="s">
        <v>105</v>
      </c>
      <c r="E4" s="64" t="s">
        <v>105</v>
      </c>
      <c r="F4" s="65" t="s">
        <v>106</v>
      </c>
    </row>
    <row r="5" customFormat="false" ht="19.5" hidden="false" customHeight="true" outlineLevel="0" collapsed="false">
      <c r="A5" s="62" t="n">
        <v>2</v>
      </c>
      <c r="B5" s="66" t="s">
        <v>107</v>
      </c>
      <c r="C5" s="64" t="s">
        <v>105</v>
      </c>
      <c r="D5" s="15" t="s">
        <v>108</v>
      </c>
      <c r="E5" s="15" t="s">
        <v>108</v>
      </c>
      <c r="F5" s="67" t="s">
        <v>109</v>
      </c>
    </row>
    <row r="6" customFormat="false" ht="19.5" hidden="false" customHeight="true" outlineLevel="0" collapsed="false">
      <c r="A6" s="62" t="n">
        <v>3</v>
      </c>
      <c r="B6" s="63" t="s">
        <v>110</v>
      </c>
      <c r="C6" s="64" t="s">
        <v>105</v>
      </c>
      <c r="D6" s="15" t="s">
        <v>108</v>
      </c>
      <c r="E6" s="15" t="s">
        <v>108</v>
      </c>
      <c r="F6" s="65" t="s">
        <v>109</v>
      </c>
    </row>
    <row r="7" customFormat="false" ht="19.5" hidden="false" customHeight="true" outlineLevel="0" collapsed="false">
      <c r="A7" s="62" t="n">
        <v>4</v>
      </c>
      <c r="B7" s="66" t="s">
        <v>111</v>
      </c>
      <c r="C7" s="14" t="s">
        <v>112</v>
      </c>
      <c r="D7" s="64" t="s">
        <v>105</v>
      </c>
      <c r="E7" s="64" t="s">
        <v>105</v>
      </c>
      <c r="F7" s="67" t="s">
        <v>113</v>
      </c>
    </row>
    <row r="8" customFormat="false" ht="19.5" hidden="false" customHeight="true" outlineLevel="0" collapsed="false">
      <c r="A8" s="62" t="n">
        <v>5</v>
      </c>
      <c r="B8" s="63" t="s">
        <v>114</v>
      </c>
      <c r="C8" s="64" t="s">
        <v>105</v>
      </c>
      <c r="D8" s="15" t="s">
        <v>108</v>
      </c>
      <c r="E8" s="15" t="s">
        <v>115</v>
      </c>
      <c r="F8" s="65" t="s">
        <v>109</v>
      </c>
    </row>
    <row r="9" customFormat="false" ht="19.5" hidden="false" customHeight="true" outlineLevel="0" collapsed="false">
      <c r="A9" s="62" t="n">
        <v>6</v>
      </c>
      <c r="B9" s="66" t="s">
        <v>116</v>
      </c>
      <c r="C9" s="64" t="s">
        <v>105</v>
      </c>
      <c r="D9" s="15" t="s">
        <v>108</v>
      </c>
      <c r="E9" s="15" t="s">
        <v>115</v>
      </c>
      <c r="F9" s="67" t="s">
        <v>109</v>
      </c>
    </row>
    <row r="10" customFormat="false" ht="19.5" hidden="false" customHeight="true" outlineLevel="0" collapsed="false">
      <c r="A10" s="62" t="n">
        <v>7</v>
      </c>
      <c r="B10" s="63" t="s">
        <v>117</v>
      </c>
      <c r="C10" s="64" t="s">
        <v>105</v>
      </c>
      <c r="D10" s="68" t="s">
        <v>118</v>
      </c>
      <c r="E10" s="68" t="s">
        <v>118</v>
      </c>
      <c r="F10" s="65" t="s">
        <v>109</v>
      </c>
    </row>
    <row r="11" customFormat="false" ht="19.5" hidden="false" customHeight="true" outlineLevel="0" collapsed="false">
      <c r="A11" s="62" t="n">
        <v>8</v>
      </c>
      <c r="B11" s="66" t="s">
        <v>119</v>
      </c>
      <c r="C11" s="64" t="s">
        <v>105</v>
      </c>
      <c r="D11" s="68" t="s">
        <v>118</v>
      </c>
      <c r="E11" s="68" t="s">
        <v>118</v>
      </c>
      <c r="F11" s="67" t="s">
        <v>109</v>
      </c>
    </row>
    <row r="12" customFormat="false" ht="19.5" hidden="false" customHeight="true" outlineLevel="0" collapsed="false">
      <c r="A12" s="62" t="n">
        <v>9</v>
      </c>
      <c r="B12" s="63" t="s">
        <v>120</v>
      </c>
      <c r="C12" s="69" t="s">
        <v>121</v>
      </c>
      <c r="D12" s="15" t="s">
        <v>122</v>
      </c>
      <c r="E12" s="15" t="s">
        <v>122</v>
      </c>
      <c r="F12" s="65" t="s">
        <v>106</v>
      </c>
    </row>
    <row r="13" customFormat="false" ht="19.5" hidden="false" customHeight="true" outlineLevel="0" collapsed="false">
      <c r="A13" s="62" t="n">
        <v>10</v>
      </c>
      <c r="B13" s="66" t="s">
        <v>123</v>
      </c>
      <c r="C13" s="14" t="s">
        <v>124</v>
      </c>
      <c r="D13" s="64" t="s">
        <v>105</v>
      </c>
      <c r="E13" s="64" t="s">
        <v>105</v>
      </c>
      <c r="F13" s="67" t="s">
        <v>113</v>
      </c>
    </row>
    <row r="15" customFormat="false" ht="19.5" hidden="false" customHeight="true" outlineLevel="0" collapsed="false">
      <c r="A15" s="70" t="s">
        <v>125</v>
      </c>
      <c r="B15" s="70"/>
      <c r="C15" s="70"/>
      <c r="D15" s="70"/>
      <c r="E15" s="70"/>
      <c r="F15" s="70"/>
    </row>
    <row r="16" customFormat="false" ht="21.75" hidden="false" customHeight="true" outlineLevel="0" collapsed="false">
      <c r="A16" s="9" t="s">
        <v>126</v>
      </c>
      <c r="B16" s="9"/>
      <c r="C16" s="9" t="s">
        <v>127</v>
      </c>
      <c r="D16" s="9"/>
      <c r="E16" s="9" t="s">
        <v>128</v>
      </c>
      <c r="F16" s="9"/>
    </row>
    <row r="17" customFormat="false" ht="21.75" hidden="false" customHeight="true" outlineLevel="0" collapsed="false">
      <c r="A17" s="71" t="s">
        <v>129</v>
      </c>
      <c r="B17" s="71"/>
      <c r="C17" s="72" t="s">
        <v>130</v>
      </c>
      <c r="D17" s="72"/>
      <c r="E17" s="73" t="s">
        <v>131</v>
      </c>
      <c r="F17" s="73"/>
    </row>
    <row r="18" customFormat="false" ht="21.75" hidden="false" customHeight="true" outlineLevel="0" collapsed="false">
      <c r="A18" s="74" t="s">
        <v>129</v>
      </c>
      <c r="B18" s="74"/>
      <c r="C18" s="72" t="s">
        <v>132</v>
      </c>
      <c r="D18" s="72"/>
      <c r="E18" s="75" t="s">
        <v>133</v>
      </c>
      <c r="F18" s="75"/>
    </row>
    <row r="19" customFormat="false" ht="21.75" hidden="false" customHeight="true" outlineLevel="0" collapsed="false">
      <c r="A19" s="71" t="s">
        <v>129</v>
      </c>
      <c r="B19" s="71"/>
      <c r="C19" s="72" t="s">
        <v>134</v>
      </c>
      <c r="D19" s="72"/>
      <c r="E19" s="73" t="s">
        <v>135</v>
      </c>
      <c r="F19" s="73"/>
    </row>
    <row r="20" customFormat="false" ht="21.75" hidden="false" customHeight="true" outlineLevel="0" collapsed="false">
      <c r="A20" s="74" t="s">
        <v>129</v>
      </c>
      <c r="B20" s="74"/>
      <c r="C20" s="72" t="s">
        <v>136</v>
      </c>
      <c r="D20" s="72"/>
      <c r="E20" s="75" t="s">
        <v>137</v>
      </c>
      <c r="F20" s="75"/>
    </row>
    <row r="21" customFormat="false" ht="21.75" hidden="false" customHeight="true" outlineLevel="0" collapsed="false">
      <c r="A21" s="76" t="s">
        <v>138</v>
      </c>
      <c r="B21" s="76"/>
      <c r="C21" s="72" t="s">
        <v>139</v>
      </c>
      <c r="D21" s="72"/>
      <c r="E21" s="73" t="s">
        <v>140</v>
      </c>
      <c r="F21" s="73"/>
    </row>
    <row r="22" customFormat="false" ht="21.75" hidden="false" customHeight="true" outlineLevel="0" collapsed="false">
      <c r="A22" s="77" t="s">
        <v>138</v>
      </c>
      <c r="B22" s="77"/>
      <c r="C22" s="72" t="s">
        <v>141</v>
      </c>
      <c r="D22" s="72"/>
      <c r="E22" s="75" t="s">
        <v>142</v>
      </c>
      <c r="F22" s="75"/>
    </row>
    <row r="23" customFormat="false" ht="21.75" hidden="false" customHeight="true" outlineLevel="0" collapsed="false">
      <c r="A23" s="76" t="s">
        <v>138</v>
      </c>
      <c r="B23" s="76"/>
      <c r="C23" s="72" t="s">
        <v>143</v>
      </c>
      <c r="D23" s="72"/>
      <c r="E23" s="73" t="s">
        <v>144</v>
      </c>
      <c r="F23" s="73"/>
    </row>
    <row r="24" customFormat="false" ht="21.75" hidden="false" customHeight="true" outlineLevel="0" collapsed="false">
      <c r="A24" s="77" t="s">
        <v>138</v>
      </c>
      <c r="B24" s="77"/>
      <c r="C24" s="72" t="s">
        <v>145</v>
      </c>
      <c r="D24" s="72"/>
      <c r="E24" s="75" t="s">
        <v>146</v>
      </c>
      <c r="F24" s="75"/>
    </row>
    <row r="26" customFormat="false" ht="19.5" hidden="false" customHeight="true" outlineLevel="0" collapsed="false">
      <c r="A26" s="5" t="s">
        <v>147</v>
      </c>
      <c r="B26" s="5"/>
      <c r="C26" s="5"/>
      <c r="D26" s="5"/>
      <c r="E26" s="5"/>
      <c r="F26" s="5"/>
    </row>
    <row r="27" customFormat="false" ht="21.75" hidden="false" customHeight="true" outlineLevel="0" collapsed="false">
      <c r="A27" s="78" t="s">
        <v>113</v>
      </c>
      <c r="B27" s="78"/>
      <c r="C27" s="72" t="s">
        <v>148</v>
      </c>
      <c r="D27" s="72"/>
      <c r="E27" s="72"/>
      <c r="F27" s="72"/>
    </row>
    <row r="28" customFormat="false" ht="21.75" hidden="false" customHeight="true" outlineLevel="0" collapsed="false">
      <c r="A28" s="79" t="s">
        <v>109</v>
      </c>
      <c r="B28" s="79"/>
      <c r="C28" s="80" t="s">
        <v>149</v>
      </c>
      <c r="D28" s="80"/>
      <c r="E28" s="80"/>
      <c r="F28" s="80"/>
    </row>
    <row r="29" customFormat="false" ht="21.75" hidden="false" customHeight="true" outlineLevel="0" collapsed="false">
      <c r="A29" s="78" t="s">
        <v>150</v>
      </c>
      <c r="B29" s="78"/>
      <c r="C29" s="72" t="s">
        <v>151</v>
      </c>
      <c r="D29" s="72"/>
      <c r="E29" s="72"/>
      <c r="F29" s="72"/>
    </row>
    <row r="30" customFormat="false" ht="21.75" hidden="false" customHeight="true" outlineLevel="0" collapsed="false">
      <c r="A30" s="79" t="s">
        <v>152</v>
      </c>
      <c r="B30" s="79"/>
      <c r="C30" s="80" t="s">
        <v>153</v>
      </c>
      <c r="D30" s="80"/>
      <c r="E30" s="80"/>
      <c r="F30" s="80"/>
    </row>
    <row r="31" customFormat="false" ht="21.75" hidden="false" customHeight="true" outlineLevel="0" collapsed="false">
      <c r="A31" s="78" t="s">
        <v>154</v>
      </c>
      <c r="B31" s="78"/>
      <c r="C31" s="72" t="s">
        <v>155</v>
      </c>
      <c r="D31" s="72"/>
      <c r="E31" s="72"/>
      <c r="F31" s="72"/>
    </row>
    <row r="32" customFormat="false" ht="21.75" hidden="false" customHeight="true" outlineLevel="0" collapsed="false">
      <c r="A32" s="79" t="s">
        <v>156</v>
      </c>
      <c r="B32" s="79"/>
      <c r="C32" s="80" t="s">
        <v>157</v>
      </c>
      <c r="D32" s="80"/>
      <c r="E32" s="80"/>
      <c r="F32" s="80"/>
    </row>
  </sheetData>
  <mergeCells count="43">
    <mergeCell ref="A1:F1"/>
    <mergeCell ref="A2:F2"/>
    <mergeCell ref="A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6:F26"/>
    <mergeCell ref="A27:B27"/>
    <mergeCell ref="C27:F27"/>
    <mergeCell ref="A28:B28"/>
    <mergeCell ref="C28:F28"/>
    <mergeCell ref="A29:B29"/>
    <mergeCell ref="C29:F29"/>
    <mergeCell ref="A30:B30"/>
    <mergeCell ref="C30:F30"/>
    <mergeCell ref="A31:B31"/>
    <mergeCell ref="C31:F31"/>
    <mergeCell ref="A32:B32"/>
    <mergeCell ref="C32:F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2026-04-15T06:34:27Z</dcterms:created>
  <dc:creator>openpyxl</dc:creator>
  <dc:description/>
  <dc:language>en-US</dc:language>
  <cp:lastModifiedBy/>
  <dcterms:modified xsi:type="dcterms:W3CDTF">2026-04-15T06:34:28Z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