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Übersicht" sheetId="1" state="visible" r:id="rId1"/>
    <sheet xmlns:r="http://schemas.openxmlformats.org/officeDocument/2006/relationships" name="Mieterverwaltung" sheetId="2" state="visible" r:id="rId2"/>
    <sheet xmlns:r="http://schemas.openxmlformats.org/officeDocument/2006/relationships" name="Mieteinnahmen" sheetId="3" state="visible" r:id="rId3"/>
    <sheet xmlns:r="http://schemas.openxmlformats.org/officeDocument/2006/relationships" name="Nebenkosten" sheetId="4" state="visible" r:id="rId4"/>
    <sheet xmlns:r="http://schemas.openxmlformats.org/officeDocument/2006/relationships" name="Wartung" sheetId="5" state="visible" r:id="rId5"/>
    <sheet xmlns:r="http://schemas.openxmlformats.org/officeDocument/2006/relationships" name="Anleitung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;-#,##0.00 €;-"/>
  </numFmts>
  <fonts count="13">
    <font>
      <name val="Calibri"/>
      <family val="2"/>
      <color theme="1"/>
      <sz val="11"/>
      <scheme val="minor"/>
    </font>
    <font>
      <b val="1"/>
      <color rgb="00073763"/>
      <sz val="16"/>
    </font>
    <font>
      <b val="1"/>
      <sz val="12"/>
    </font>
    <font>
      <b val="1"/>
      <color rgb="00FFFFFF"/>
      <sz val="11"/>
    </font>
    <font>
      <color rgb="000000FF"/>
    </font>
    <font>
      <color rgb="00008000"/>
    </font>
    <font>
      <color rgb="00000000"/>
    </font>
    <font>
      <b val="1"/>
    </font>
    <font>
      <b val="1"/>
      <color rgb="00059669"/>
      <sz val="16"/>
    </font>
    <font>
      <b val="1"/>
      <color rgb="000891B2"/>
      <sz val="16"/>
    </font>
    <font>
      <b val="1"/>
      <color rgb="00DC2626"/>
    </font>
    <font>
      <b val="1"/>
      <color rgb="007C3AED"/>
      <sz val="16"/>
    </font>
    <font>
      <b val="1"/>
      <sz val="11"/>
    </font>
  </fonts>
  <fills count="7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00"/>
      </patternFill>
    </fill>
    <fill>
      <patternFill patternType="solid">
        <fgColor rgb="00059669"/>
      </patternFill>
    </fill>
    <fill>
      <patternFill patternType="solid">
        <fgColor rgb="000891B2"/>
      </patternFill>
    </fill>
    <fill>
      <patternFill patternType="solid">
        <fgColor rgb="007C3AE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3" borderId="1" pivotButton="0" quotePrefix="0" xfId="0"/>
    <xf numFmtId="0" fontId="3" fillId="4" borderId="1" applyAlignment="1" pivotButton="0" quotePrefix="0" xfId="0">
      <alignment horizontal="center" vertical="center" wrapText="1"/>
    </xf>
    <xf numFmtId="164" fontId="5" fillId="0" borderId="1" pivotButton="0" quotePrefix="0" xfId="0"/>
    <xf numFmtId="164" fontId="6" fillId="0" borderId="1" pivotButton="0" quotePrefix="0" xfId="0"/>
    <xf numFmtId="164" fontId="4" fillId="3" borderId="1" pivotButton="0" quotePrefix="0" xfId="0"/>
    <xf numFmtId="0" fontId="7" fillId="0" borderId="1" pivotButton="0" quotePrefix="0" xfId="0"/>
    <xf numFmtId="0" fontId="8" fillId="0" borderId="0" pivotButton="0" quotePrefix="0" xfId="0"/>
    <xf numFmtId="0" fontId="7" fillId="0" borderId="0" pivotButton="0" quotePrefix="0" xfId="0"/>
    <xf numFmtId="0" fontId="9" fillId="0" borderId="0" pivotButton="0" quotePrefix="0" xfId="0"/>
    <xf numFmtId="0" fontId="4" fillId="3" borderId="0" pivotButton="0" quotePrefix="0" xfId="0"/>
    <xf numFmtId="0" fontId="10" fillId="0" borderId="0" pivotButton="0" quotePrefix="0" xfId="0"/>
    <xf numFmtId="0" fontId="3" fillId="5" borderId="1" applyAlignment="1" pivotButton="0" quotePrefix="0" xfId="0">
      <alignment horizontal="center" vertical="center" wrapText="1"/>
    </xf>
    <xf numFmtId="0" fontId="6" fillId="0" borderId="1" pivotButton="0" quotePrefix="0" xfId="0"/>
    <xf numFmtId="0" fontId="11" fillId="0" borderId="0" pivotButton="0" quotePrefix="0" xfId="0"/>
    <xf numFmtId="0" fontId="3" fillId="6" borderId="1" applyAlignment="1" pivotButton="0" quotePrefix="0" xfId="0">
      <alignment horizontal="center" vertical="center" wrapText="1"/>
    </xf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</cols>
  <sheetData>
    <row r="1">
      <c r="A1" s="1" t="inlineStr">
        <is>
          <t>HAUSVERWALTUNG - ÜBERSICHT</t>
        </is>
      </c>
    </row>
    <row r="3">
      <c r="A3" s="2" t="inlineStr">
        <is>
          <t>Objekt-Stammdaten</t>
        </is>
      </c>
    </row>
    <row r="4">
      <c r="A4" s="3" t="inlineStr">
        <is>
          <t>Bezeichnung</t>
        </is>
      </c>
      <c r="B4" s="3" t="inlineStr">
        <is>
          <t>Eingabe/Wert</t>
        </is>
      </c>
    </row>
    <row r="5">
      <c r="A5" s="4" t="inlineStr">
        <is>
          <t>Objektname</t>
        </is>
      </c>
      <c r="B5" s="5" t="inlineStr">
        <is>
          <t>Musterstraße 10</t>
        </is>
      </c>
    </row>
    <row r="6">
      <c r="A6" s="4" t="inlineStr">
        <is>
          <t>Adresse</t>
        </is>
      </c>
      <c r="B6" s="5" t="inlineStr">
        <is>
          <t>12345 Musterstadt</t>
        </is>
      </c>
    </row>
    <row r="7">
      <c r="A7" s="4" t="inlineStr">
        <is>
          <t>Baujahr</t>
        </is>
      </c>
      <c r="B7" s="5" t="n">
        <v>1990</v>
      </c>
    </row>
    <row r="8">
      <c r="A8" s="4" t="inlineStr">
        <is>
          <t>Gesamtwohnfläche (m²)</t>
        </is>
      </c>
      <c r="B8" s="5" t="n">
        <v>450</v>
      </c>
    </row>
    <row r="9">
      <c r="A9" s="4" t="inlineStr">
        <is>
          <t>Anzahl Wohneinheiten</t>
        </is>
      </c>
      <c r="B9" s="5" t="n">
        <v>6</v>
      </c>
    </row>
    <row r="10">
      <c r="A10" s="4" t="inlineStr">
        <is>
          <t>Verwaltungsbeginn</t>
        </is>
      </c>
      <c r="B10" s="5" t="inlineStr">
        <is>
          <t>01.01.2024</t>
        </is>
      </c>
    </row>
    <row r="13">
      <c r="A13" s="2" t="inlineStr">
        <is>
          <t>Finanzübersicht (verknüpft)</t>
        </is>
      </c>
    </row>
    <row r="14">
      <c r="A14" s="6" t="inlineStr">
        <is>
          <t>Kennzahl</t>
        </is>
      </c>
      <c r="B14" s="6" t="inlineStr">
        <is>
          <t>Monatlich</t>
        </is>
      </c>
      <c r="C14" s="6" t="inlineStr">
        <is>
          <t>Jährlich</t>
        </is>
      </c>
    </row>
    <row r="15">
      <c r="A15" s="4" t="inlineStr">
        <is>
          <t>Soll-Mieteinnahmen</t>
        </is>
      </c>
      <c r="B15" s="7">
        <f>Mieteinnahmen!M16</f>
        <v/>
      </c>
      <c r="C15" s="8">
        <f>B15*12</f>
        <v/>
      </c>
    </row>
    <row r="16">
      <c r="A16" s="4" t="inlineStr">
        <is>
          <t>Ist-Mieteinnahmen</t>
        </is>
      </c>
      <c r="B16" s="7">
        <f>Mieteinnahmen!M17</f>
        <v/>
      </c>
      <c r="C16" s="8">
        <f>B16*12</f>
        <v/>
      </c>
    </row>
    <row r="17">
      <c r="A17" s="4" t="inlineStr">
        <is>
          <t>Differenz</t>
        </is>
      </c>
      <c r="B17" s="8">
        <f>B16-B15</f>
        <v/>
      </c>
      <c r="C17" s="8">
        <f>C16-C15</f>
        <v/>
      </c>
    </row>
    <row r="18">
      <c r="A18" s="4" t="inlineStr">
        <is>
          <t>Gesamtnebenkosten</t>
        </is>
      </c>
      <c r="B18" s="7">
        <f>Nebenkosten!B18/12</f>
        <v/>
      </c>
      <c r="C18" s="7">
        <f>Nebenkosten!B18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</cols>
  <sheetData>
    <row r="1">
      <c r="A1" s="1" t="inlineStr">
        <is>
          <t>MIETERVERWALTUNG</t>
        </is>
      </c>
    </row>
    <row r="3">
      <c r="A3" s="3" t="inlineStr">
        <is>
          <t>Nr.</t>
        </is>
      </c>
      <c r="B3" s="3" t="inlineStr">
        <is>
          <t>Wohneinheit</t>
        </is>
      </c>
      <c r="C3" s="3" t="inlineStr">
        <is>
          <t>Name</t>
        </is>
      </c>
      <c r="D3" s="3" t="inlineStr">
        <is>
          <t>Vorname</t>
        </is>
      </c>
      <c r="E3" s="3" t="inlineStr">
        <is>
          <t>Telefon</t>
        </is>
      </c>
      <c r="F3" s="3" t="inlineStr">
        <is>
          <t>E-Mail</t>
        </is>
      </c>
      <c r="G3" s="3" t="inlineStr">
        <is>
          <t>Mietbeginn</t>
        </is>
      </c>
      <c r="H3" s="3" t="inlineStr">
        <is>
          <t>Mietende</t>
        </is>
      </c>
      <c r="I3" s="3" t="inlineStr">
        <is>
          <t>Kaltmiete (€)</t>
        </is>
      </c>
      <c r="J3" s="3" t="inlineStr">
        <is>
          <t>NK-Vorauszahlung (€)</t>
        </is>
      </c>
      <c r="K3" s="3" t="inlineStr">
        <is>
          <t>Gesamtmiete (€)</t>
        </is>
      </c>
      <c r="L3" s="3" t="inlineStr">
        <is>
          <t>Kaution (€)</t>
        </is>
      </c>
      <c r="M3" s="3" t="inlineStr">
        <is>
          <t>Status</t>
        </is>
      </c>
    </row>
    <row r="4">
      <c r="A4" s="5" t="n">
        <v>1</v>
      </c>
      <c r="B4" s="5" t="inlineStr">
        <is>
          <t>WE 1 - EG links</t>
        </is>
      </c>
      <c r="C4" s="5" t="inlineStr">
        <is>
          <t>Müller</t>
        </is>
      </c>
      <c r="D4" s="5" t="inlineStr">
        <is>
          <t>Hans</t>
        </is>
      </c>
      <c r="E4" s="5" t="inlineStr">
        <is>
          <t>0171-1234567</t>
        </is>
      </c>
      <c r="F4" s="5" t="inlineStr">
        <is>
          <t>h.mueller@email.de</t>
        </is>
      </c>
      <c r="G4" s="5" t="inlineStr">
        <is>
          <t>01.01.2022</t>
        </is>
      </c>
      <c r="H4" s="5" t="inlineStr"/>
      <c r="I4" s="9" t="n">
        <v>650</v>
      </c>
      <c r="J4" s="9" t="n">
        <v>180</v>
      </c>
      <c r="K4" s="8">
        <f>I4+J4</f>
        <v/>
      </c>
      <c r="L4" s="9" t="n">
        <v>1950</v>
      </c>
      <c r="M4" s="5" t="inlineStr">
        <is>
          <t>Aktiv</t>
        </is>
      </c>
    </row>
    <row r="5">
      <c r="A5" s="5" t="n">
        <v>2</v>
      </c>
      <c r="B5" s="5" t="inlineStr">
        <is>
          <t>WE 2 - EG rechts</t>
        </is>
      </c>
      <c r="C5" s="5" t="inlineStr">
        <is>
          <t>Schmidt</t>
        </is>
      </c>
      <c r="D5" s="5" t="inlineStr">
        <is>
          <t>Anna</t>
        </is>
      </c>
      <c r="E5" s="5" t="inlineStr">
        <is>
          <t>0172-2345678</t>
        </is>
      </c>
      <c r="F5" s="5" t="inlineStr">
        <is>
          <t>a.schmidt@email.de</t>
        </is>
      </c>
      <c r="G5" s="5" t="inlineStr">
        <is>
          <t>01.03.2023</t>
        </is>
      </c>
      <c r="H5" s="5" t="inlineStr"/>
      <c r="I5" s="9" t="n">
        <v>720</v>
      </c>
      <c r="J5" s="9" t="n">
        <v>200</v>
      </c>
      <c r="K5" s="8">
        <f>I5+J5</f>
        <v/>
      </c>
      <c r="L5" s="9" t="n">
        <v>2160</v>
      </c>
      <c r="M5" s="5" t="inlineStr">
        <is>
          <t>Aktiv</t>
        </is>
      </c>
    </row>
    <row r="6">
      <c r="A6" s="5" t="n">
        <v>3</v>
      </c>
      <c r="B6" s="5" t="inlineStr">
        <is>
          <t>WE 3 - 1.OG links</t>
        </is>
      </c>
      <c r="C6" s="5" t="inlineStr">
        <is>
          <t>Weber</t>
        </is>
      </c>
      <c r="D6" s="5" t="inlineStr">
        <is>
          <t>Thomas</t>
        </is>
      </c>
      <c r="E6" s="5" t="inlineStr">
        <is>
          <t>0173-3456789</t>
        </is>
      </c>
      <c r="F6" s="5" t="inlineStr">
        <is>
          <t>t.weber@email.de</t>
        </is>
      </c>
      <c r="G6" s="5" t="inlineStr">
        <is>
          <t>01.06.2021</t>
        </is>
      </c>
      <c r="H6" s="5" t="inlineStr"/>
      <c r="I6" s="9" t="n">
        <v>580</v>
      </c>
      <c r="J6" s="9" t="n">
        <v>160</v>
      </c>
      <c r="K6" s="8">
        <f>I6+J6</f>
        <v/>
      </c>
      <c r="L6" s="9" t="n">
        <v>1740</v>
      </c>
      <c r="M6" s="5" t="inlineStr">
        <is>
          <t>Aktiv</t>
        </is>
      </c>
    </row>
    <row r="7">
      <c r="A7" s="5" t="n">
        <v>4</v>
      </c>
      <c r="B7" s="5" t="inlineStr">
        <is>
          <t>WE 4 - 1.OG rechts</t>
        </is>
      </c>
      <c r="C7" s="5" t="inlineStr">
        <is>
          <t>Fischer</t>
        </is>
      </c>
      <c r="D7" s="5" t="inlineStr">
        <is>
          <t>Maria</t>
        </is>
      </c>
      <c r="E7" s="5" t="inlineStr">
        <is>
          <t>0174-4567890</t>
        </is>
      </c>
      <c r="F7" s="5" t="inlineStr">
        <is>
          <t>m.fischer@email.de</t>
        </is>
      </c>
      <c r="G7" s="5" t="inlineStr">
        <is>
          <t>01.09.2023</t>
        </is>
      </c>
      <c r="H7" s="5" t="inlineStr"/>
      <c r="I7" s="9" t="n">
        <v>690</v>
      </c>
      <c r="J7" s="9" t="n">
        <v>190</v>
      </c>
      <c r="K7" s="8">
        <f>I7+J7</f>
        <v/>
      </c>
      <c r="L7" s="9" t="n">
        <v>2070</v>
      </c>
      <c r="M7" s="5" t="inlineStr">
        <is>
          <t>Aktiv</t>
        </is>
      </c>
    </row>
    <row r="8">
      <c r="A8" s="5" t="n">
        <v>5</v>
      </c>
      <c r="B8" s="5" t="inlineStr">
        <is>
          <t>WE 5 - 2.OG links</t>
        </is>
      </c>
      <c r="C8" s="5" t="inlineStr">
        <is>
          <t>Wagner</t>
        </is>
      </c>
      <c r="D8" s="5" t="inlineStr">
        <is>
          <t>Peter</t>
        </is>
      </c>
      <c r="E8" s="5" t="inlineStr">
        <is>
          <t>0175-5678901</t>
        </is>
      </c>
      <c r="F8" s="5" t="inlineStr">
        <is>
          <t>p.wagner@email.de</t>
        </is>
      </c>
      <c r="G8" s="5" t="inlineStr">
        <is>
          <t>01.01.2020</t>
        </is>
      </c>
      <c r="H8" s="5" t="inlineStr"/>
      <c r="I8" s="9" t="n">
        <v>620</v>
      </c>
      <c r="J8" s="9" t="n">
        <v>170</v>
      </c>
      <c r="K8" s="8">
        <f>I8+J8</f>
        <v/>
      </c>
      <c r="L8" s="9" t="n">
        <v>1860</v>
      </c>
      <c r="M8" s="5" t="inlineStr">
        <is>
          <t>Aktiv</t>
        </is>
      </c>
    </row>
    <row r="9">
      <c r="A9" s="5" t="n">
        <v>6</v>
      </c>
      <c r="B9" s="5" t="inlineStr">
        <is>
          <t>WE 6 - 2.OG rechts</t>
        </is>
      </c>
      <c r="C9" s="5" t="inlineStr">
        <is>
          <t>Becker</t>
        </is>
      </c>
      <c r="D9" s="5" t="inlineStr">
        <is>
          <t>Laura</t>
        </is>
      </c>
      <c r="E9" s="5" t="inlineStr">
        <is>
          <t>0176-6789012</t>
        </is>
      </c>
      <c r="F9" s="5" t="inlineStr">
        <is>
          <t>l.becker@email.de</t>
        </is>
      </c>
      <c r="G9" s="5" t="inlineStr">
        <is>
          <t>01.04.2024</t>
        </is>
      </c>
      <c r="H9" s="5" t="inlineStr"/>
      <c r="I9" s="9" t="n">
        <v>750</v>
      </c>
      <c r="J9" s="9" t="n">
        <v>210</v>
      </c>
      <c r="K9" s="8">
        <f>I9+J9</f>
        <v/>
      </c>
      <c r="L9" s="9" t="n">
        <v>2250</v>
      </c>
      <c r="M9" s="5" t="inlineStr">
        <is>
          <t>Aktiv</t>
        </is>
      </c>
    </row>
    <row r="10">
      <c r="H10" s="10" t="inlineStr">
        <is>
          <t>SUMME:</t>
        </is>
      </c>
      <c r="I10" s="8">
        <f>SUM(I4:I9)</f>
        <v/>
      </c>
      <c r="J10" s="8">
        <f>SUM(J4:J9)</f>
        <v/>
      </c>
      <c r="K10" s="8">
        <f>SUM(K4:K9)</f>
        <v/>
      </c>
      <c r="L10" s="8">
        <f>SUM(L4:L9)</f>
        <v/>
      </c>
    </row>
  </sheetData>
  <mergeCells count="1">
    <mergeCell ref="A1:L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2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1" t="inlineStr">
        <is>
          <t>MIETEINNAHMEN - ZAHLUNGSVERFOLGUNG 2025</t>
        </is>
      </c>
    </row>
    <row r="3">
      <c r="A3" s="6" t="inlineStr">
        <is>
          <t>Wohneinheit</t>
        </is>
      </c>
      <c r="B3" s="6" t="inlineStr">
        <is>
          <t>Jan</t>
        </is>
      </c>
      <c r="C3" s="6" t="inlineStr">
        <is>
          <t>Feb</t>
        </is>
      </c>
      <c r="D3" s="6" t="inlineStr">
        <is>
          <t>Mär</t>
        </is>
      </c>
      <c r="E3" s="6" t="inlineStr">
        <is>
          <t>Apr</t>
        </is>
      </c>
      <c r="F3" s="6" t="inlineStr">
        <is>
          <t>Mai</t>
        </is>
      </c>
      <c r="G3" s="6" t="inlineStr">
        <is>
          <t>Jun</t>
        </is>
      </c>
      <c r="H3" s="6" t="inlineStr">
        <is>
          <t>Jul</t>
        </is>
      </c>
      <c r="I3" s="6" t="inlineStr">
        <is>
          <t>Aug</t>
        </is>
      </c>
      <c r="J3" s="6" t="inlineStr">
        <is>
          <t>Sep</t>
        </is>
      </c>
      <c r="K3" s="6" t="inlineStr">
        <is>
          <t>Okt</t>
        </is>
      </c>
      <c r="L3" s="6" t="inlineStr">
        <is>
          <t>Nov</t>
        </is>
      </c>
      <c r="M3" s="6" t="inlineStr">
        <is>
          <t>Dez</t>
        </is>
      </c>
      <c r="N3" s="6" t="inlineStr">
        <is>
          <t>Summe Jahr</t>
        </is>
      </c>
    </row>
    <row r="5">
      <c r="A5" s="12" t="inlineStr">
        <is>
          <t>SOLL-MIETEN (Gesamtmiete)</t>
        </is>
      </c>
    </row>
    <row r="6">
      <c r="A6" s="4" t="inlineStr">
        <is>
          <t>WE 1 - EG links</t>
        </is>
      </c>
      <c r="B6" s="9" t="n">
        <v>830</v>
      </c>
      <c r="C6" s="9" t="n">
        <v>830</v>
      </c>
      <c r="D6" s="9" t="n">
        <v>830</v>
      </c>
      <c r="E6" s="9" t="n">
        <v>830</v>
      </c>
      <c r="F6" s="9" t="n">
        <v>830</v>
      </c>
      <c r="G6" s="9" t="n">
        <v>830</v>
      </c>
      <c r="H6" s="9" t="n">
        <v>830</v>
      </c>
      <c r="I6" s="9" t="n">
        <v>830</v>
      </c>
      <c r="J6" s="9" t="n">
        <v>830</v>
      </c>
      <c r="K6" s="9" t="n">
        <v>830</v>
      </c>
      <c r="L6" s="9" t="n">
        <v>830</v>
      </c>
      <c r="M6" s="9" t="n">
        <v>830</v>
      </c>
      <c r="N6" s="8">
        <f>SUM(B6:M6)</f>
        <v/>
      </c>
    </row>
    <row r="7">
      <c r="A7" s="4" t="inlineStr">
        <is>
          <t>WE 2 - EG rechts</t>
        </is>
      </c>
      <c r="B7" s="9" t="n">
        <v>920</v>
      </c>
      <c r="C7" s="9" t="n">
        <v>920</v>
      </c>
      <c r="D7" s="9" t="n">
        <v>920</v>
      </c>
      <c r="E7" s="9" t="n">
        <v>920</v>
      </c>
      <c r="F7" s="9" t="n">
        <v>920</v>
      </c>
      <c r="G7" s="9" t="n">
        <v>920</v>
      </c>
      <c r="H7" s="9" t="n">
        <v>920</v>
      </c>
      <c r="I7" s="9" t="n">
        <v>920</v>
      </c>
      <c r="J7" s="9" t="n">
        <v>920</v>
      </c>
      <c r="K7" s="9" t="n">
        <v>920</v>
      </c>
      <c r="L7" s="9" t="n">
        <v>920</v>
      </c>
      <c r="M7" s="9" t="n">
        <v>920</v>
      </c>
      <c r="N7" s="8">
        <f>SUM(B7:M7)</f>
        <v/>
      </c>
    </row>
    <row r="8">
      <c r="A8" s="4" t="inlineStr">
        <is>
          <t>WE 3 - 1.OG links</t>
        </is>
      </c>
      <c r="B8" s="9" t="n">
        <v>740</v>
      </c>
      <c r="C8" s="9" t="n">
        <v>740</v>
      </c>
      <c r="D8" s="9" t="n">
        <v>740</v>
      </c>
      <c r="E8" s="9" t="n">
        <v>740</v>
      </c>
      <c r="F8" s="9" t="n">
        <v>740</v>
      </c>
      <c r="G8" s="9" t="n">
        <v>740</v>
      </c>
      <c r="H8" s="9" t="n">
        <v>740</v>
      </c>
      <c r="I8" s="9" t="n">
        <v>740</v>
      </c>
      <c r="J8" s="9" t="n">
        <v>740</v>
      </c>
      <c r="K8" s="9" t="n">
        <v>740</v>
      </c>
      <c r="L8" s="9" t="n">
        <v>740</v>
      </c>
      <c r="M8" s="9" t="n">
        <v>740</v>
      </c>
      <c r="N8" s="8">
        <f>SUM(B8:M8)</f>
        <v/>
      </c>
    </row>
    <row r="9">
      <c r="A9" s="4" t="inlineStr">
        <is>
          <t>WE 4 - 1.OG rechts</t>
        </is>
      </c>
      <c r="B9" s="9" t="n">
        <v>880</v>
      </c>
      <c r="C9" s="9" t="n">
        <v>880</v>
      </c>
      <c r="D9" s="9" t="n">
        <v>880</v>
      </c>
      <c r="E9" s="9" t="n">
        <v>880</v>
      </c>
      <c r="F9" s="9" t="n">
        <v>880</v>
      </c>
      <c r="G9" s="9" t="n">
        <v>880</v>
      </c>
      <c r="H9" s="9" t="n">
        <v>880</v>
      </c>
      <c r="I9" s="9" t="n">
        <v>880</v>
      </c>
      <c r="J9" s="9" t="n">
        <v>880</v>
      </c>
      <c r="K9" s="9" t="n">
        <v>880</v>
      </c>
      <c r="L9" s="9" t="n">
        <v>880</v>
      </c>
      <c r="M9" s="9" t="n">
        <v>880</v>
      </c>
      <c r="N9" s="8">
        <f>SUM(B9:M9)</f>
        <v/>
      </c>
    </row>
    <row r="10">
      <c r="A10" s="4" t="inlineStr">
        <is>
          <t>WE 5 - 2.OG links</t>
        </is>
      </c>
      <c r="B10" s="9" t="n">
        <v>790</v>
      </c>
      <c r="C10" s="9" t="n">
        <v>790</v>
      </c>
      <c r="D10" s="9" t="n">
        <v>790</v>
      </c>
      <c r="E10" s="9" t="n">
        <v>790</v>
      </c>
      <c r="F10" s="9" t="n">
        <v>790</v>
      </c>
      <c r="G10" s="9" t="n">
        <v>790</v>
      </c>
      <c r="H10" s="9" t="n">
        <v>790</v>
      </c>
      <c r="I10" s="9" t="n">
        <v>790</v>
      </c>
      <c r="J10" s="9" t="n">
        <v>790</v>
      </c>
      <c r="K10" s="9" t="n">
        <v>790</v>
      </c>
      <c r="L10" s="9" t="n">
        <v>790</v>
      </c>
      <c r="M10" s="9" t="n">
        <v>790</v>
      </c>
      <c r="N10" s="8">
        <f>SUM(B10:M10)</f>
        <v/>
      </c>
    </row>
    <row r="11">
      <c r="A11" s="4" t="inlineStr">
        <is>
          <t>WE 6 - 2.OG rechts</t>
        </is>
      </c>
      <c r="B11" s="9" t="n">
        <v>960</v>
      </c>
      <c r="C11" s="9" t="n">
        <v>960</v>
      </c>
      <c r="D11" s="9" t="n">
        <v>960</v>
      </c>
      <c r="E11" s="9" t="n">
        <v>960</v>
      </c>
      <c r="F11" s="9" t="n">
        <v>960</v>
      </c>
      <c r="G11" s="9" t="n">
        <v>960</v>
      </c>
      <c r="H11" s="9" t="n">
        <v>960</v>
      </c>
      <c r="I11" s="9" t="n">
        <v>960</v>
      </c>
      <c r="J11" s="9" t="n">
        <v>960</v>
      </c>
      <c r="K11" s="9" t="n">
        <v>960</v>
      </c>
      <c r="L11" s="9" t="n">
        <v>960</v>
      </c>
      <c r="M11" s="9" t="n">
        <v>960</v>
      </c>
      <c r="N11" s="8">
        <f>SUM(B11:M11)</f>
        <v/>
      </c>
    </row>
    <row r="12">
      <c r="A12" s="10" t="inlineStr">
        <is>
          <t>Soll-Summe</t>
        </is>
      </c>
      <c r="B12" s="8">
        <f>SUM(B6:B11)</f>
        <v/>
      </c>
      <c r="C12" s="8">
        <f>SUM(C6:C11)</f>
        <v/>
      </c>
      <c r="D12" s="8">
        <f>SUM(D6:D11)</f>
        <v/>
      </c>
      <c r="E12" s="8">
        <f>SUM(E6:E11)</f>
        <v/>
      </c>
      <c r="F12" s="8">
        <f>SUM(F6:F11)</f>
        <v/>
      </c>
      <c r="G12" s="8">
        <f>SUM(G6:G11)</f>
        <v/>
      </c>
      <c r="H12" s="8">
        <f>SUM(H6:H11)</f>
        <v/>
      </c>
      <c r="I12" s="8">
        <f>SUM(I6:I11)</f>
        <v/>
      </c>
      <c r="J12" s="8">
        <f>SUM(J6:J11)</f>
        <v/>
      </c>
      <c r="K12" s="8">
        <f>SUM(K6:K11)</f>
        <v/>
      </c>
      <c r="L12" s="8">
        <f>SUM(L6:L11)</f>
        <v/>
      </c>
      <c r="M12" s="8">
        <f>SUM(M6:M11)</f>
        <v/>
      </c>
      <c r="N12" s="8">
        <f>SUM(N6:N11)</f>
        <v/>
      </c>
    </row>
    <row r="14">
      <c r="A14" s="12" t="inlineStr">
        <is>
          <t>IST-ZAHLUNGEN (Eingegangen)</t>
        </is>
      </c>
    </row>
    <row r="15">
      <c r="A15" s="4" t="inlineStr">
        <is>
          <t>WE 1 - EG links</t>
        </is>
      </c>
      <c r="B15" s="9" t="n">
        <v>830</v>
      </c>
      <c r="C15" s="9" t="n">
        <v>830</v>
      </c>
      <c r="D15" s="9" t="n">
        <v>830</v>
      </c>
      <c r="E15" s="9" t="n">
        <v>830</v>
      </c>
      <c r="F15" s="9" t="n">
        <v>830</v>
      </c>
      <c r="G15" s="9" t="n">
        <v>830</v>
      </c>
      <c r="H15" s="9" t="n">
        <v>0</v>
      </c>
      <c r="I15" s="9" t="n">
        <v>0</v>
      </c>
      <c r="J15" s="9" t="n">
        <v>0</v>
      </c>
      <c r="K15" s="9" t="n">
        <v>0</v>
      </c>
      <c r="L15" s="9" t="n">
        <v>0</v>
      </c>
      <c r="M15" s="9" t="n">
        <v>0</v>
      </c>
      <c r="N15" s="8">
        <f>SUM(B15:M15)</f>
        <v/>
      </c>
    </row>
    <row r="16">
      <c r="A16" s="4" t="inlineStr">
        <is>
          <t>WE 2 - EG rechts</t>
        </is>
      </c>
      <c r="B16" s="9" t="n">
        <v>920</v>
      </c>
      <c r="C16" s="9" t="n">
        <v>920</v>
      </c>
      <c r="D16" s="9" t="n">
        <v>920</v>
      </c>
      <c r="E16" s="9" t="n">
        <v>920</v>
      </c>
      <c r="F16" s="9" t="n">
        <v>920</v>
      </c>
      <c r="G16" s="9" t="n">
        <v>920</v>
      </c>
      <c r="H16" s="9" t="n">
        <v>0</v>
      </c>
      <c r="I16" s="9" t="n">
        <v>0</v>
      </c>
      <c r="J16" s="9" t="n">
        <v>0</v>
      </c>
      <c r="K16" s="9" t="n">
        <v>0</v>
      </c>
      <c r="L16" s="9" t="n">
        <v>0</v>
      </c>
      <c r="M16" s="9" t="inlineStr">
        <is>
          <t>Durchschnitt Soll/Monat:</t>
        </is>
      </c>
      <c r="N16" s="8">
        <f>N12/12</f>
        <v/>
      </c>
    </row>
    <row r="17">
      <c r="A17" s="4" t="inlineStr">
        <is>
          <t>WE 3 - 1.OG links</t>
        </is>
      </c>
      <c r="B17" s="9" t="n">
        <v>740</v>
      </c>
      <c r="C17" s="9" t="n">
        <v>740</v>
      </c>
      <c r="D17" s="9" t="n">
        <v>740</v>
      </c>
      <c r="E17" s="9" t="n">
        <v>740</v>
      </c>
      <c r="F17" s="9" t="n">
        <v>740</v>
      </c>
      <c r="G17" s="9" t="n">
        <v>740</v>
      </c>
      <c r="H17" s="9" t="n">
        <v>0</v>
      </c>
      <c r="I17" s="9" t="n">
        <v>0</v>
      </c>
      <c r="J17" s="9" t="n">
        <v>0</v>
      </c>
      <c r="K17" s="9" t="n">
        <v>0</v>
      </c>
      <c r="L17" s="9" t="n">
        <v>0</v>
      </c>
      <c r="M17" s="9" t="inlineStr">
        <is>
          <t>Durchschnitt Ist/Monat:</t>
        </is>
      </c>
      <c r="N17" s="8">
        <f>N21/12</f>
        <v/>
      </c>
    </row>
    <row r="18">
      <c r="A18" s="4" t="inlineStr">
        <is>
          <t>WE 4 - 1.OG rechts</t>
        </is>
      </c>
      <c r="B18" s="9" t="n">
        <v>880</v>
      </c>
      <c r="C18" s="9" t="n">
        <v>880</v>
      </c>
      <c r="D18" s="9" t="n">
        <v>880</v>
      </c>
      <c r="E18" s="9" t="n">
        <v>880</v>
      </c>
      <c r="F18" s="9" t="n">
        <v>880</v>
      </c>
      <c r="G18" s="9" t="n">
        <v>880</v>
      </c>
      <c r="H18" s="9" t="n">
        <v>0</v>
      </c>
      <c r="I18" s="9" t="n">
        <v>0</v>
      </c>
      <c r="J18" s="9" t="n">
        <v>0</v>
      </c>
      <c r="K18" s="9" t="n">
        <v>0</v>
      </c>
      <c r="L18" s="9" t="n">
        <v>0</v>
      </c>
      <c r="M18" s="9" t="n">
        <v>0</v>
      </c>
      <c r="N18" s="8">
        <f>SUM(B18:M18)</f>
        <v/>
      </c>
    </row>
    <row r="19">
      <c r="A19" s="4" t="inlineStr">
        <is>
          <t>WE 5 - 2.OG links</t>
        </is>
      </c>
      <c r="B19" s="9" t="n">
        <v>790</v>
      </c>
      <c r="C19" s="9" t="n">
        <v>790</v>
      </c>
      <c r="D19" s="9" t="n">
        <v>790</v>
      </c>
      <c r="E19" s="9" t="n">
        <v>790</v>
      </c>
      <c r="F19" s="9" t="n">
        <v>790</v>
      </c>
      <c r="G19" s="9" t="n">
        <v>0</v>
      </c>
      <c r="H19" s="9" t="n">
        <v>0</v>
      </c>
      <c r="I19" s="9" t="n">
        <v>0</v>
      </c>
      <c r="J19" s="9" t="n">
        <v>0</v>
      </c>
      <c r="K19" s="9" t="n">
        <v>0</v>
      </c>
      <c r="L19" s="9" t="n">
        <v>0</v>
      </c>
      <c r="M19" s="9" t="n">
        <v>0</v>
      </c>
      <c r="N19" s="8">
        <f>SUM(B19:M19)</f>
        <v/>
      </c>
    </row>
    <row r="20">
      <c r="A20" s="4" t="inlineStr">
        <is>
          <t>WE 6 - 2.OG rechts</t>
        </is>
      </c>
      <c r="B20" s="9" t="n">
        <v>960</v>
      </c>
      <c r="C20" s="9" t="n">
        <v>960</v>
      </c>
      <c r="D20" s="9" t="n">
        <v>960</v>
      </c>
      <c r="E20" s="9" t="n">
        <v>960</v>
      </c>
      <c r="F20" s="9" t="n">
        <v>960</v>
      </c>
      <c r="G20" s="9" t="n">
        <v>960</v>
      </c>
      <c r="H20" s="9" t="n">
        <v>0</v>
      </c>
      <c r="I20" s="9" t="n">
        <v>0</v>
      </c>
      <c r="J20" s="9" t="n">
        <v>0</v>
      </c>
      <c r="K20" s="9" t="n">
        <v>0</v>
      </c>
      <c r="L20" s="9" t="n">
        <v>0</v>
      </c>
      <c r="M20" s="9" t="n">
        <v>0</v>
      </c>
      <c r="N20" s="8">
        <f>SUM(B20:M20)</f>
        <v/>
      </c>
    </row>
    <row r="21">
      <c r="A21" s="10" t="inlineStr">
        <is>
          <t>Ist-Summe</t>
        </is>
      </c>
      <c r="B21" s="8">
        <f>SUM(B15:B20)</f>
        <v/>
      </c>
      <c r="C21" s="8">
        <f>SUM(C15:C20)</f>
        <v/>
      </c>
      <c r="D21" s="8">
        <f>SUM(D15:D20)</f>
        <v/>
      </c>
      <c r="E21" s="8">
        <f>SUM(E15:E20)</f>
        <v/>
      </c>
      <c r="F21" s="8">
        <f>SUM(F15:F20)</f>
        <v/>
      </c>
      <c r="G21" s="8">
        <f>SUM(G15:G20)</f>
        <v/>
      </c>
      <c r="H21" s="8">
        <f>SUM(H15:H20)</f>
        <v/>
      </c>
      <c r="I21" s="8">
        <f>SUM(I15:I20)</f>
        <v/>
      </c>
      <c r="J21" s="8">
        <f>SUM(J15:J20)</f>
        <v/>
      </c>
      <c r="K21" s="8">
        <f>SUM(K15:K20)</f>
        <v/>
      </c>
      <c r="L21" s="8">
        <f>SUM(L15:L20)</f>
        <v/>
      </c>
      <c r="M21" s="8">
        <f>SUM(M15:M20)</f>
        <v/>
      </c>
      <c r="N21" s="8">
        <f>SUM(N15:N20)</f>
        <v/>
      </c>
    </row>
    <row r="23">
      <c r="A23" s="12" t="inlineStr">
        <is>
          <t>DIFFERENZ (Ist - Soll)</t>
        </is>
      </c>
    </row>
    <row r="24">
      <c r="B24" s="8">
        <f>B21-B12</f>
        <v/>
      </c>
      <c r="C24" s="8">
        <f>C21-C12</f>
        <v/>
      </c>
      <c r="D24" s="8">
        <f>D21-D12</f>
        <v/>
      </c>
      <c r="E24" s="8">
        <f>E21-E12</f>
        <v/>
      </c>
      <c r="F24" s="8">
        <f>F21-F12</f>
        <v/>
      </c>
      <c r="G24" s="8">
        <f>G21-G12</f>
        <v/>
      </c>
      <c r="H24" s="8">
        <f>H21-H12</f>
        <v/>
      </c>
      <c r="I24" s="8">
        <f>I21-I12</f>
        <v/>
      </c>
      <c r="J24" s="8">
        <f>J21-J12</f>
        <v/>
      </c>
      <c r="K24" s="8">
        <f>K21-K12</f>
        <v/>
      </c>
      <c r="L24" s="8">
        <f>L21-L12</f>
        <v/>
      </c>
      <c r="M24" s="8">
        <f>M21-M12</f>
        <v/>
      </c>
      <c r="N24" s="8">
        <f>N21-N12</f>
        <v/>
      </c>
    </row>
  </sheetData>
  <mergeCells count="4">
    <mergeCell ref="A5:N5"/>
    <mergeCell ref="A23:N23"/>
    <mergeCell ref="A14:N14"/>
    <mergeCell ref="A1:N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8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13" t="inlineStr">
        <is>
          <t>NEBENKOSTENABRECHNUNG</t>
        </is>
      </c>
    </row>
    <row r="3">
      <c r="A3" t="inlineStr">
        <is>
          <t>Abrechnungszeitraum:</t>
        </is>
      </c>
      <c r="B3" s="14" t="inlineStr">
        <is>
          <t>01.01.2024 - 31.12.2024</t>
        </is>
      </c>
    </row>
    <row r="4">
      <c r="A4" t="inlineStr">
        <is>
          <t>Frist Zustellung:</t>
        </is>
      </c>
      <c r="B4" s="15" t="inlineStr">
        <is>
          <t>31.12.2025</t>
        </is>
      </c>
    </row>
    <row r="6">
      <c r="A6" s="2" t="inlineStr">
        <is>
          <t>BETRIEBSKOSTEN (§ 2 BetrKV)</t>
        </is>
      </c>
    </row>
    <row r="7">
      <c r="A7" s="16" t="inlineStr">
        <is>
          <t>Kostenart</t>
        </is>
      </c>
      <c r="B7" s="16" t="inlineStr">
        <is>
          <t>Gesamtkosten (€)</t>
        </is>
      </c>
      <c r="C7" s="16" t="inlineStr">
        <is>
          <t>Verteilerschlüssel</t>
        </is>
      </c>
      <c r="D7" s="16" t="inlineStr">
        <is>
          <t>Einheit gesamt</t>
        </is>
      </c>
    </row>
    <row r="8">
      <c r="A8" s="4" t="inlineStr">
        <is>
          <t>Heizkosten</t>
        </is>
      </c>
      <c r="B8" s="9" t="n">
        <v>8500</v>
      </c>
      <c r="C8" s="4" t="inlineStr">
        <is>
          <t>Verbrauch/Fläche</t>
        </is>
      </c>
      <c r="D8" s="4" t="inlineStr"/>
    </row>
    <row r="9">
      <c r="A9" s="4" t="inlineStr">
        <is>
          <t>Warmwasser</t>
        </is>
      </c>
      <c r="B9" s="9" t="n">
        <v>2400</v>
      </c>
      <c r="C9" s="4" t="inlineStr">
        <is>
          <t>Verbrauch</t>
        </is>
      </c>
      <c r="D9" s="4" t="inlineStr"/>
    </row>
    <row r="10">
      <c r="A10" s="4" t="inlineStr">
        <is>
          <t>Kaltwasser/Abwasser</t>
        </is>
      </c>
      <c r="B10" s="9" t="n">
        <v>3200</v>
      </c>
      <c r="C10" s="4" t="inlineStr">
        <is>
          <t>Personen</t>
        </is>
      </c>
      <c r="D10" s="4" t="n">
        <v>14</v>
      </c>
    </row>
    <row r="11">
      <c r="A11" s="4" t="inlineStr">
        <is>
          <t>Müllabfuhr</t>
        </is>
      </c>
      <c r="B11" s="9" t="n">
        <v>1800</v>
      </c>
      <c r="C11" s="4" t="inlineStr">
        <is>
          <t>Personen</t>
        </is>
      </c>
      <c r="D11" s="4" t="n">
        <v>14</v>
      </c>
    </row>
    <row r="12">
      <c r="A12" s="4" t="inlineStr">
        <is>
          <t>Hausmeister</t>
        </is>
      </c>
      <c r="B12" s="9" t="n">
        <v>2400</v>
      </c>
      <c r="C12" s="4" t="inlineStr">
        <is>
          <t>Wohnfläche</t>
        </is>
      </c>
      <c r="D12" s="4" t="n">
        <v>450</v>
      </c>
    </row>
    <row r="13">
      <c r="A13" s="4" t="inlineStr">
        <is>
          <t>Gartenpflege</t>
        </is>
      </c>
      <c r="B13" s="9" t="n">
        <v>1200</v>
      </c>
      <c r="C13" s="4" t="inlineStr">
        <is>
          <t>Wohnfläche</t>
        </is>
      </c>
      <c r="D13" s="4" t="n">
        <v>450</v>
      </c>
    </row>
    <row r="14">
      <c r="A14" s="4" t="inlineStr">
        <is>
          <t>Allgemeinstrom</t>
        </is>
      </c>
      <c r="B14" s="9" t="n">
        <v>960</v>
      </c>
      <c r="C14" s="4" t="inlineStr">
        <is>
          <t>Wohnfläche</t>
        </is>
      </c>
      <c r="D14" s="4" t="n">
        <v>450</v>
      </c>
    </row>
    <row r="15">
      <c r="A15" s="4" t="inlineStr">
        <is>
          <t>Gebäudeversicherung</t>
        </is>
      </c>
      <c r="B15" s="9" t="n">
        <v>2100</v>
      </c>
      <c r="C15" s="4" t="inlineStr">
        <is>
          <t>Wohnfläche</t>
        </is>
      </c>
      <c r="D15" s="4" t="n">
        <v>450</v>
      </c>
    </row>
    <row r="16">
      <c r="A16" s="4" t="inlineStr">
        <is>
          <t>Grundsteuer</t>
        </is>
      </c>
      <c r="B16" s="9" t="n">
        <v>1400</v>
      </c>
      <c r="C16" s="4" t="inlineStr">
        <is>
          <t>Wohnfläche</t>
        </is>
      </c>
      <c r="D16" s="4" t="n">
        <v>450</v>
      </c>
    </row>
    <row r="17">
      <c r="A17" s="10" t="inlineStr">
        <is>
          <t>SUMME BETRIEBSKOSTEN</t>
        </is>
      </c>
    </row>
    <row r="18">
      <c r="A18" s="4" t="inlineStr"/>
      <c r="B18" s="8">
        <f>SUM(B8:B16)</f>
        <v/>
      </c>
    </row>
    <row r="20">
      <c r="A20" s="2" t="inlineStr">
        <is>
          <t>EINZELABRECHNUNG PRO MIETER</t>
        </is>
      </c>
    </row>
    <row r="21">
      <c r="A21" s="16" t="inlineStr">
        <is>
          <t>Wohneinheit</t>
        </is>
      </c>
      <c r="B21" s="16" t="inlineStr">
        <is>
          <t>Fläche (m²)</t>
        </is>
      </c>
      <c r="C21" s="16" t="inlineStr">
        <is>
          <t>Personen</t>
        </is>
      </c>
      <c r="D21" s="16" t="inlineStr">
        <is>
          <t>Anteil Kosten (€)</t>
        </is>
      </c>
      <c r="E21" s="16" t="inlineStr">
        <is>
          <t>Vorauszahlungen (€)</t>
        </is>
      </c>
      <c r="F21" s="16" t="inlineStr">
        <is>
          <t>Nachzahlung/Guthaben (€)</t>
        </is>
      </c>
    </row>
    <row r="22">
      <c r="A22" s="4" t="inlineStr">
        <is>
          <t>WE 1 - EG links</t>
        </is>
      </c>
      <c r="B22" s="5" t="n">
        <v>75</v>
      </c>
      <c r="C22" s="5" t="n">
        <v>2</v>
      </c>
      <c r="D22" s="8">
        <f>$B$18*B22/450</f>
        <v/>
      </c>
      <c r="E22" s="9" t="n">
        <v>2160</v>
      </c>
      <c r="F22" s="8">
        <f>D22-E22</f>
        <v/>
      </c>
    </row>
    <row r="23">
      <c r="A23" s="4" t="inlineStr">
        <is>
          <t>WE 2 - EG rechts</t>
        </is>
      </c>
      <c r="B23" s="5" t="n">
        <v>82</v>
      </c>
      <c r="C23" s="5" t="n">
        <v>3</v>
      </c>
      <c r="D23" s="8">
        <f>$B$18*B23/450</f>
        <v/>
      </c>
      <c r="E23" s="9" t="n">
        <v>2400</v>
      </c>
      <c r="F23" s="8">
        <f>D23-E23</f>
        <v/>
      </c>
    </row>
    <row r="24">
      <c r="A24" s="4" t="inlineStr">
        <is>
          <t>WE 3 - 1.OG links</t>
        </is>
      </c>
      <c r="B24" s="5" t="n">
        <v>65</v>
      </c>
      <c r="C24" s="5" t="n">
        <v>1</v>
      </c>
      <c r="D24" s="8">
        <f>$B$18*B24/450</f>
        <v/>
      </c>
      <c r="E24" s="9" t="n">
        <v>1920</v>
      </c>
      <c r="F24" s="8">
        <f>D24-E24</f>
        <v/>
      </c>
    </row>
    <row r="25">
      <c r="A25" s="4" t="inlineStr">
        <is>
          <t>WE 4 - 1.OG rechts</t>
        </is>
      </c>
      <c r="B25" s="5" t="n">
        <v>78</v>
      </c>
      <c r="C25" s="5" t="n">
        <v>2</v>
      </c>
      <c r="D25" s="8">
        <f>$B$18*B25/450</f>
        <v/>
      </c>
      <c r="E25" s="9" t="n">
        <v>2280</v>
      </c>
      <c r="F25" s="8">
        <f>D25-E25</f>
        <v/>
      </c>
    </row>
    <row r="26">
      <c r="A26" s="4" t="inlineStr">
        <is>
          <t>WE 5 - 2.OG links</t>
        </is>
      </c>
      <c r="B26" s="5" t="n">
        <v>70</v>
      </c>
      <c r="C26" s="5" t="n">
        <v>3</v>
      </c>
      <c r="D26" s="8">
        <f>$B$18*B26/450</f>
        <v/>
      </c>
      <c r="E26" s="9" t="n">
        <v>2040</v>
      </c>
      <c r="F26" s="8">
        <f>D26-E26</f>
        <v/>
      </c>
    </row>
    <row r="27">
      <c r="A27" s="4" t="inlineStr">
        <is>
          <t>WE 6 - 2.OG rechts</t>
        </is>
      </c>
      <c r="B27" s="5" t="n">
        <v>80</v>
      </c>
      <c r="C27" s="5" t="n">
        <v>3</v>
      </c>
      <c r="D27" s="8">
        <f>$B$18*B27/450</f>
        <v/>
      </c>
      <c r="E27" s="9" t="n">
        <v>2520</v>
      </c>
      <c r="F27" s="8">
        <f>D27-E27</f>
        <v/>
      </c>
    </row>
    <row r="28">
      <c r="A28" s="12" t="inlineStr">
        <is>
          <t>SUMME</t>
        </is>
      </c>
      <c r="B28" s="17">
        <f>SUM(B22:B27)</f>
        <v/>
      </c>
      <c r="C28" s="17">
        <f>SUM(C22:C27)</f>
        <v/>
      </c>
      <c r="D28" s="8">
        <f>SUM(D22:D27)</f>
        <v/>
      </c>
      <c r="E28" s="8">
        <f>SUM(E22:E27)</f>
        <v/>
      </c>
      <c r="F28" s="8">
        <f>SUM(F22:F27)</f>
        <v/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8" t="inlineStr">
        <is>
          <t>WARTUNG &amp; INSTANDHALTUNG</t>
        </is>
      </c>
    </row>
    <row r="3">
      <c r="A3" s="19" t="inlineStr">
        <is>
          <t>Nr.</t>
        </is>
      </c>
      <c r="B3" s="19" t="inlineStr">
        <is>
          <t>Datum</t>
        </is>
      </c>
      <c r="C3" s="19" t="inlineStr">
        <is>
          <t>Wohneinheit</t>
        </is>
      </c>
      <c r="D3" s="19" t="inlineStr">
        <is>
          <t>Beschreibung</t>
        </is>
      </c>
      <c r="E3" s="19" t="inlineStr">
        <is>
          <t>Firma/Handwerker</t>
        </is>
      </c>
      <c r="F3" s="19" t="inlineStr">
        <is>
          <t>Kosten (€)</t>
        </is>
      </c>
      <c r="G3" s="19" t="inlineStr">
        <is>
          <t>Status</t>
        </is>
      </c>
      <c r="H3" s="19" t="inlineStr">
        <is>
          <t>Nächste Wartung</t>
        </is>
      </c>
    </row>
    <row r="4">
      <c r="A4" s="5" t="n">
        <v>1</v>
      </c>
      <c r="B4" s="5" t="inlineStr">
        <is>
          <t>15.01.2025</t>
        </is>
      </c>
      <c r="C4" s="5" t="inlineStr">
        <is>
          <t>Allgemein</t>
        </is>
      </c>
      <c r="D4" s="5" t="inlineStr">
        <is>
          <t>Heizungswartung</t>
        </is>
      </c>
      <c r="E4" s="5" t="inlineStr">
        <is>
          <t>Heizung Müller GmbH</t>
        </is>
      </c>
      <c r="F4" s="9" t="n">
        <v>450</v>
      </c>
      <c r="G4" s="5" t="inlineStr">
        <is>
          <t>Erledigt</t>
        </is>
      </c>
      <c r="H4" s="5" t="inlineStr">
        <is>
          <t>15.01.2026</t>
        </is>
      </c>
    </row>
    <row r="5">
      <c r="A5" s="5" t="n">
        <v>2</v>
      </c>
      <c r="B5" s="5" t="inlineStr">
        <is>
          <t>01.03.2025</t>
        </is>
      </c>
      <c r="C5" s="5" t="inlineStr">
        <is>
          <t>WE 3</t>
        </is>
      </c>
      <c r="D5" s="5" t="inlineStr">
        <is>
          <t>Wasserhahn tropft</t>
        </is>
      </c>
      <c r="E5" s="5" t="inlineStr">
        <is>
          <t>Sanitär Schmidt</t>
        </is>
      </c>
      <c r="F5" s="9" t="n">
        <v>85</v>
      </c>
      <c r="G5" s="5" t="inlineStr">
        <is>
          <t>Erledigt</t>
        </is>
      </c>
      <c r="H5" s="5" t="n"/>
    </row>
    <row r="6">
      <c r="A6" s="5" t="n">
        <v>3</v>
      </c>
      <c r="B6" s="5" t="inlineStr">
        <is>
          <t>20.04.2025</t>
        </is>
      </c>
      <c r="C6" s="5" t="inlineStr">
        <is>
          <t>Allgemein</t>
        </is>
      </c>
      <c r="D6" s="5" t="inlineStr">
        <is>
          <t>Dachinspektion</t>
        </is>
      </c>
      <c r="E6" s="5" t="inlineStr">
        <is>
          <t>Dachdecker Weber</t>
        </is>
      </c>
      <c r="F6" s="9" t="n">
        <v>200</v>
      </c>
      <c r="G6" s="5" t="inlineStr">
        <is>
          <t>Erledigt</t>
        </is>
      </c>
      <c r="H6" s="5" t="inlineStr">
        <is>
          <t>20.04.2027</t>
        </is>
      </c>
    </row>
    <row r="7">
      <c r="A7" s="5" t="n">
        <v>4</v>
      </c>
      <c r="B7" s="5" t="inlineStr">
        <is>
          <t>10.05.2025</t>
        </is>
      </c>
      <c r="C7" s="5" t="inlineStr">
        <is>
          <t>WE 1</t>
        </is>
      </c>
      <c r="D7" s="5" t="inlineStr">
        <is>
          <t>Fenster defekt</t>
        </is>
      </c>
      <c r="E7" s="5" t="inlineStr">
        <is>
          <t>Fensterbau Meier</t>
        </is>
      </c>
      <c r="F7" s="9" t="n">
        <v>650</v>
      </c>
      <c r="G7" s="5" t="inlineStr">
        <is>
          <t>In Bearbeitung</t>
        </is>
      </c>
      <c r="H7" s="5" t="n"/>
    </row>
    <row r="8">
      <c r="A8" s="5" t="n">
        <v>5</v>
      </c>
      <c r="B8" s="5" t="inlineStr">
        <is>
          <t>01.06.2025</t>
        </is>
      </c>
      <c r="C8" s="5" t="inlineStr">
        <is>
          <t>Allgemein</t>
        </is>
      </c>
      <c r="D8" s="5" t="inlineStr">
        <is>
          <t>Aufzugswartung</t>
        </is>
      </c>
      <c r="E8" s="5" t="inlineStr">
        <is>
          <t>Aufzug Service AG</t>
        </is>
      </c>
      <c r="F8" s="9" t="n">
        <v>380</v>
      </c>
      <c r="G8" s="5" t="inlineStr">
        <is>
          <t>Geplant</t>
        </is>
      </c>
      <c r="H8" s="5" t="inlineStr">
        <is>
          <t>01.12.2025</t>
        </is>
      </c>
    </row>
    <row r="9">
      <c r="A9" s="5" t="n">
        <v>6</v>
      </c>
      <c r="B9" s="5" t="n"/>
      <c r="C9" s="5" t="n"/>
      <c r="D9" s="5" t="n"/>
      <c r="E9" s="5" t="n"/>
      <c r="F9" s="5" t="n"/>
      <c r="G9" s="5" t="n"/>
      <c r="H9" s="5" t="n"/>
    </row>
    <row r="10">
      <c r="A10" s="5" t="n">
        <v>7</v>
      </c>
      <c r="B10" s="5" t="n"/>
      <c r="C10" s="5" t="n"/>
      <c r="D10" s="5" t="n"/>
      <c r="E10" s="5" t="n"/>
      <c r="F10" s="5" t="n"/>
      <c r="G10" s="5" t="n"/>
      <c r="H10" s="5" t="n"/>
    </row>
    <row r="12">
      <c r="E12" s="12" t="inlineStr">
        <is>
          <t>SUMME:</t>
        </is>
      </c>
      <c r="F12" s="8">
        <f>SUM(F4:F10)</f>
        <v/>
      </c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30" customWidth="1" min="1" max="1"/>
    <col width="60" customWidth="1" min="2" max="2"/>
  </cols>
  <sheetData>
    <row r="1">
      <c r="A1" s="1" t="inlineStr">
        <is>
          <t>ANLEITUNG ZUR NUTZUNG</t>
        </is>
      </c>
    </row>
    <row r="3">
      <c r="A3" t="inlineStr"/>
      <c r="B3" t="inlineStr"/>
    </row>
    <row r="4">
      <c r="A4" s="20" t="inlineStr">
        <is>
          <t>FARBCODIERUNG:</t>
        </is>
      </c>
      <c r="B4" t="inlineStr"/>
    </row>
    <row r="5">
      <c r="A5" t="inlineStr">
        <is>
          <t>Gelber Hintergrund + Blaue Schrift</t>
        </is>
      </c>
      <c r="B5" t="inlineStr">
        <is>
          <t>Eingabefelder - hier können Sie Daten eintragen</t>
        </is>
      </c>
    </row>
    <row r="6">
      <c r="A6" t="inlineStr">
        <is>
          <t>Schwarze Schrift</t>
        </is>
      </c>
      <c r="B6" t="inlineStr">
        <is>
          <t>Formeln - werden automatisch berechnet</t>
        </is>
      </c>
    </row>
    <row r="7">
      <c r="A7" t="inlineStr">
        <is>
          <t>Grüne Schrift</t>
        </is>
      </c>
      <c r="B7" t="inlineStr">
        <is>
          <t>Verknüpfungen zu anderen Tabellenblättern</t>
        </is>
      </c>
    </row>
    <row r="8">
      <c r="A8" t="inlineStr"/>
      <c r="B8" t="inlineStr"/>
    </row>
    <row r="9">
      <c r="A9" s="20" t="inlineStr">
        <is>
          <t>TABELLENBLÄTTER:</t>
        </is>
      </c>
      <c r="B9" t="inlineStr"/>
    </row>
    <row r="10">
      <c r="A10" t="inlineStr">
        <is>
          <t>Übersicht</t>
        </is>
      </c>
      <c r="B10" t="inlineStr">
        <is>
          <t>Zentrale Zusammenfassung aller wichtigen Kennzahlen</t>
        </is>
      </c>
    </row>
    <row r="11">
      <c r="A11" t="inlineStr">
        <is>
          <t>Mieterverwaltung</t>
        </is>
      </c>
      <c r="B11" t="inlineStr">
        <is>
          <t>Alle Mieterdaten, Verträge und Kontaktinformationen</t>
        </is>
      </c>
    </row>
    <row r="12">
      <c r="A12" t="inlineStr">
        <is>
          <t>Mieteinnahmen</t>
        </is>
      </c>
      <c r="B12" t="inlineStr">
        <is>
          <t>Monatliche Soll-/Ist-Verfolgung der Mietzahlungen</t>
        </is>
      </c>
    </row>
    <row r="13">
      <c r="A13" t="inlineStr">
        <is>
          <t>Nebenkosten</t>
        </is>
      </c>
      <c r="B13" t="inlineStr">
        <is>
          <t>Betriebskostenabrechnung nach § 2 BetrKV</t>
        </is>
      </c>
    </row>
    <row r="14">
      <c r="A14" t="inlineStr">
        <is>
          <t>Wartung</t>
        </is>
      </c>
      <c r="B14" t="inlineStr">
        <is>
          <t>Dokumentation von Reparaturen und Wartungsarbeiten</t>
        </is>
      </c>
    </row>
    <row r="15">
      <c r="A15" t="inlineStr"/>
      <c r="B15" t="inlineStr"/>
    </row>
    <row r="16">
      <c r="A16" s="20" t="inlineStr">
        <is>
          <t>WICHTIGE HINWEISE:</t>
        </is>
      </c>
      <c r="B16" t="inlineStr"/>
    </row>
    <row r="17">
      <c r="A17" t="inlineStr">
        <is>
          <t>1.</t>
        </is>
      </c>
      <c r="B17" t="inlineStr">
        <is>
          <t>Erstellen Sie regelmäßig Sicherungskopien dieser Datei</t>
        </is>
      </c>
    </row>
    <row r="18">
      <c r="A18" t="inlineStr">
        <is>
          <t>2.</t>
        </is>
      </c>
      <c r="B18" t="inlineStr">
        <is>
          <t>Nebenkostenabrechnung muss innerhalb von 12 Monaten erfolgen (§ 556 BGB)</t>
        </is>
      </c>
    </row>
    <row r="19">
      <c r="A19" t="inlineStr">
        <is>
          <t>3.</t>
        </is>
      </c>
      <c r="B19" t="inlineStr">
        <is>
          <t>Achten Sie auf den Datenschutz bei Mieterdaten (DSGVO)</t>
        </is>
      </c>
    </row>
    <row r="20">
      <c r="A20" t="inlineStr">
        <is>
          <t>4.</t>
        </is>
      </c>
      <c r="B20" t="inlineStr">
        <is>
          <t>Bei mehr als 10 Einheiten empfiehlt sich professionelle Software</t>
        </is>
      </c>
    </row>
    <row r="21">
      <c r="A21" t="inlineStr"/>
      <c r="B21" t="inlineStr"/>
    </row>
    <row r="22">
      <c r="A22" s="20" t="inlineStr">
        <is>
          <t>TIPPS ZUR PFLEGE:</t>
        </is>
      </c>
      <c r="B22" t="inlineStr"/>
    </row>
    <row r="23">
      <c r="A23" t="inlineStr">
        <is>
          <t>•</t>
        </is>
      </c>
      <c r="B23" t="inlineStr">
        <is>
          <t>Monatlich Mieteingänge prüfen und in grün markieren</t>
        </is>
      </c>
    </row>
    <row r="24">
      <c r="A24" t="inlineStr">
        <is>
          <t>•</t>
        </is>
      </c>
      <c r="B24" t="inlineStr">
        <is>
          <t>Alle Belege für Nebenkosten sorgfältig aufbewahren</t>
        </is>
      </c>
    </row>
    <row r="25">
      <c r="A25" t="inlineStr">
        <is>
          <t>•</t>
        </is>
      </c>
      <c r="B25" t="inlineStr">
        <is>
          <t>Wartungsintervalle im Kalender vermerken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2026-01-20T02:48:54Z</dcterms:created>
  <dcterms:modified xmlns:dcterms="http://purl.org/dc/terms/" xmlns:xsi="http://www.w3.org/2001/XMLSchema-instance" xsi:type="dcterms:W3CDTF">2026-01-20T02:48:54Z</dcterms:modified>
</cp:coreProperties>
</file>