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stitionsantrag" sheetId="1" state="visible" r:id="rId2"/>
    <sheet name="Wirtschaftlichkeit" sheetId="2" state="visible" r:id="rId3"/>
    <sheet name="5-Jahres-Übersicht" sheetId="3" state="visible" r:id="rId4"/>
    <sheet name="Tipps &amp; Häufige Fehler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<sst xmlns="http://schemas.openxmlformats.org/spreadsheetml/2006/main" count="268" uniqueCount="237">
  <si>
    <t xml:space="preserve">INVESTITIONSANTRAG</t>
  </si>
  <si>
    <t xml:space="preserve">Antrag auf Investitionsfreigabe – Vorlage &amp; Wirtschaftlichkeitsrechnung</t>
  </si>
  <si>
    <t xml:space="preserve">1.  Kurzfassung  (Management Summary)</t>
  </si>
  <si>
    <t xml:space="preserve">Fassen Sie das Vorhaben in 3–5 Sätzen zusammen – entscheidend bei wenig Zeit der Leser</t>
  </si>
  <si>
    <t xml:space="preserve">Betreff / Projektname</t>
  </si>
  <si>
    <t xml:space="preserve">Investitionsobjekt eintragen</t>
  </si>
  <si>
    <t xml:space="preserve">Eindeutiger Projekttitel</t>
  </si>
  <si>
    <t xml:space="preserve">Antragsteller / Abteilung</t>
  </si>
  <si>
    <t xml:space="preserve">Name, Abteilung</t>
  </si>
  <si>
    <t xml:space="preserve">Verantwortliche Person</t>
  </si>
  <si>
    <t xml:space="preserve">Datum</t>
  </si>
  <si>
    <t xml:space="preserve">TT.MM.JJJJ</t>
  </si>
  <si>
    <t xml:space="preserve">Antragsdatum</t>
  </si>
  <si>
    <t xml:space="preserve">Investitionssumme (gesamt)</t>
  </si>
  <si>
    <t xml:space="preserve">0</t>
  </si>
  <si>
    <t xml:space="preserve">Anschaffung + Impl. + Schulung + Nebenkosten (EUR)</t>
  </si>
  <si>
    <t xml:space="preserve">Erwarteter Netto-Nutzen (p.a.)</t>
  </si>
  <si>
    <t xml:space="preserve">Einsparungen + Mehrumsatz - laufende Mehrkosten (EUR)</t>
  </si>
  <si>
    <t xml:space="preserve">Geplante Amortisationsdauer</t>
  </si>
  <si>
    <t xml:space="preserve">Siehe Rechner-Sheet</t>
  </si>
  <si>
    <t xml:space="preserve">Automatisch errechnet (Sheet 'Wirtschaftlichkeit')</t>
  </si>
  <si>
    <t xml:space="preserve">Kurzbegründung</t>
  </si>
  <si>
    <t xml:space="preserve">Beschreiben Sie in 2–3 Sätzen den Kern des Vorhabens und den erwarteten Hauptnutzen.</t>
  </si>
  <si>
    <t xml:space="preserve">Management Summary Text</t>
  </si>
  <si>
    <t xml:space="preserve">2.  Ausgangslage &amp; Problem</t>
  </si>
  <si>
    <t xml:space="preserve">Beschreiben Sie die aktuelle Situation mit messbaren Fakten</t>
  </si>
  <si>
    <t xml:space="preserve">Aktueller Zustand</t>
  </si>
  <si>
    <t xml:space="preserve">Beschreiben Sie das bestehende Problem / den Engpass konkret.</t>
  </si>
  <si>
    <t xml:space="preserve">Fakten, Zahlen, Daten</t>
  </si>
  <si>
    <t xml:space="preserve">Auswirkungen (Ist-Zustand)</t>
  </si>
  <si>
    <t xml:space="preserve">z. B. Ausfallzeiten, Fehlerquote, Wartungskosten, Energieverbrauch</t>
  </si>
  <si>
    <t xml:space="preserve">Messbare Kennzahlen eintragen</t>
  </si>
  <si>
    <t xml:space="preserve">Risiko des Nichtstuns</t>
  </si>
  <si>
    <t xml:space="preserve">Was passiert, wenn NICHT investiert wird?</t>
  </si>
  <si>
    <t xml:space="preserve">z. B. steigende Kosten, Compliance-Risiko, Kapazitätsgrenze</t>
  </si>
  <si>
    <t xml:space="preserve">Dringlichkeit</t>
  </si>
  <si>
    <t xml:space="preserve">Warum jetzt? Fristen, Saison, regulatorische Anforderung?</t>
  </si>
  <si>
    <t xml:space="preserve">Begründung der Dringlichkeit</t>
  </si>
  <si>
    <t xml:space="preserve">3.  Geplante Investition &amp; Lösung</t>
  </si>
  <si>
    <t xml:space="preserve">Beschreiben Sie das Investitionsobjekt und warum es gegenüber Alternativen vorzuziehen ist</t>
  </si>
  <si>
    <t xml:space="preserve">Investitionsobjekt (Beschreibung)</t>
  </si>
  <si>
    <t xml:space="preserve">Genaue Beschreibung der Anschaffung / des Projekts</t>
  </si>
  <si>
    <t xml:space="preserve">Maschine, Software, Fahrzeug, Digitalisierung etc.</t>
  </si>
  <si>
    <t xml:space="preserve">Lieferant / Anbieter</t>
  </si>
  <si>
    <t xml:space="preserve">Name, Angebotsreferenz</t>
  </si>
  <si>
    <t xml:space="preserve">Angebot als Anlage beifügen</t>
  </si>
  <si>
    <t xml:space="preserve">Geprüfte Alternative A</t>
  </si>
  <si>
    <t xml:space="preserve">Alternative Lösung A</t>
  </si>
  <si>
    <t xml:space="preserve">Warum verworfen?</t>
  </si>
  <si>
    <t xml:space="preserve">Geprüfte Alternative B</t>
  </si>
  <si>
    <t xml:space="preserve">Alternative Lösung B</t>
  </si>
  <si>
    <t xml:space="preserve">Begründung der Auswahl</t>
  </si>
  <si>
    <t xml:space="preserve">Warum ist die vorgeschlagene Lösung vorzuziehen?</t>
  </si>
  <si>
    <t xml:space="preserve">Kosten, Funktionalität, Support, Skalierbarkeit</t>
  </si>
  <si>
    <t xml:space="preserve">Qualitative Ziele</t>
  </si>
  <si>
    <t xml:space="preserve">z. B. Arbeitssicherheit, Compliance, Datensicherheit, Arbeitgeberattraktivität</t>
  </si>
  <si>
    <t xml:space="preserve">Qualitative Vorteile benennen</t>
  </si>
  <si>
    <t xml:space="preserve">Messbares Hauptziel</t>
  </si>
  <si>
    <t xml:space="preserve">z. B. Rüstzeiten um 20 % senken, Fehlerquote halbieren</t>
  </si>
  <si>
    <t xml:space="preserve">SMART-Ziel formulieren</t>
  </si>
  <si>
    <t xml:space="preserve">4.  Risiken &amp; Gegenmaßnahmen</t>
  </si>
  <si>
    <t xml:space="preserve">Ein seriöser Antrag verschweigt keine Risiken</t>
  </si>
  <si>
    <t xml:space="preserve">Risikobereich</t>
  </si>
  <si>
    <t xml:space="preserve">Beschreibung</t>
  </si>
  <si>
    <t xml:space="preserve">Wahrscheinlichkeit</t>
  </si>
  <si>
    <t xml:space="preserve">Gegenmaßnahme</t>
  </si>
  <si>
    <t xml:space="preserve">Lieferzeit / Verfügbarkeit</t>
  </si>
  <si>
    <t xml:space="preserve">Lieferzeit Anbieter</t>
  </si>
  <si>
    <t xml:space="preserve">Mittel</t>
  </si>
  <si>
    <t xml:space="preserve">Frühzeitig bestellen, Pufferzeit einplanen</t>
  </si>
  <si>
    <t xml:space="preserve">Implementierungsaufwand</t>
  </si>
  <si>
    <t xml:space="preserve">Interne Ressourcen, IT-Integration</t>
  </si>
  <si>
    <t xml:space="preserve">Projektleiter benennen, Meilensteinplan</t>
  </si>
  <si>
    <t xml:space="preserve">Schulungsbedarf</t>
  </si>
  <si>
    <t xml:space="preserve">Mitarbeiter müssen geschult werden</t>
  </si>
  <si>
    <t xml:space="preserve">Niedrig</t>
  </si>
  <si>
    <t xml:space="preserve">Schulungsplan, Trainingsbudget</t>
  </si>
  <si>
    <t xml:space="preserve">Technische Abhängigkeiten</t>
  </si>
  <si>
    <t xml:space="preserve">Schnittstellen, Legacy-Systeme</t>
  </si>
  <si>
    <t xml:space="preserve">IT-Prüfung vorab, Testphase</t>
  </si>
  <si>
    <t xml:space="preserve">Restwertrisiko</t>
  </si>
  <si>
    <t xml:space="preserve">Wertminderung bei Technologiewechsel</t>
  </si>
  <si>
    <t xml:space="preserve">Nutzungsdauer realistisch kalkulieren</t>
  </si>
  <si>
    <t xml:space="preserve">5.  Zeitplan</t>
  </si>
  <si>
    <t xml:space="preserve">Realistischer Projektfahrplan von Angebot bis Go-live</t>
  </si>
  <si>
    <t xml:space="preserve">Phase</t>
  </si>
  <si>
    <t xml:space="preserve">Geplanter Start</t>
  </si>
  <si>
    <t xml:space="preserve">Geplantes Ende</t>
  </si>
  <si>
    <t xml:space="preserve">Angebotsphase</t>
  </si>
  <si>
    <t xml:space="preserve">Angebotseinholung &amp; Vergleich</t>
  </si>
  <si>
    <t xml:space="preserve">Bestellung / Vertragsschluss</t>
  </si>
  <si>
    <t xml:space="preserve">Auftragserteilung</t>
  </si>
  <si>
    <t xml:space="preserve">Implementierung / Aufbau</t>
  </si>
  <si>
    <t xml:space="preserve">Lieferung, Installation, Konfiguration</t>
  </si>
  <si>
    <t xml:space="preserve">Schulung</t>
  </si>
  <si>
    <t xml:space="preserve">Mitarbeiterschulungen durchführen</t>
  </si>
  <si>
    <t xml:space="preserve">Go-live</t>
  </si>
  <si>
    <t xml:space="preserve">Produktivbetrieb aufnehmen</t>
  </si>
  <si>
    <t xml:space="preserve">Review / Erfolgsmessung</t>
  </si>
  <si>
    <t xml:space="preserve">Zielerreichung messen, Abschlussbericht</t>
  </si>
  <si>
    <t xml:space="preserve">6.  Freigabeantrag</t>
  </si>
  <si>
    <t xml:space="preserve">Formulieren Sie die beantragte Entscheidung eindeutig in einem Satz</t>
  </si>
  <si>
    <t xml:space="preserve">Hiermit beantrage ich die Freigabe eines Budgets von [Betrag EUR] für die Umsetzung von [Projektname] gemäss den oben beschriebenen Zielen und Rahmenbedingungen mit geplanter Umsetzung bis [Q/Datum].</t>
  </si>
  <si>
    <t xml:space="preserve">Unterschrift Antragsteller</t>
  </si>
  <si>
    <t xml:space="preserve">Genehmigt von</t>
  </si>
  <si>
    <t xml:space="preserve">Datum Genehmigung</t>
  </si>
  <si>
    <t xml:space="preserve">7.  Anhang-Checkliste</t>
  </si>
  <si>
    <t xml:space="preserve">Welche Unterlagen sollten beigefügt werden?</t>
  </si>
  <si>
    <t xml:space="preserve">Angebote oder Preisindikationen</t>
  </si>
  <si>
    <t xml:space="preserve">[ ] erledigt  / [ ] nicht zutreffend</t>
  </si>
  <si>
    <t xml:space="preserve">Pflicht bei Investitionen &gt; 5.000 EUR</t>
  </si>
  <si>
    <t xml:space="preserve">Wirtschaftlichkeitsrechnung</t>
  </si>
  <si>
    <t xml:space="preserve">Siehe Sheet 'Wirtschaftlichkeit'</t>
  </si>
  <si>
    <t xml:space="preserve">Projekt- / Implementierungsplan</t>
  </si>
  <si>
    <t xml:space="preserve">Detaillierter Zeitplan</t>
  </si>
  <si>
    <t xml:space="preserve">Technische Spezifikation / Leistungsbeschreibung</t>
  </si>
  <si>
    <t xml:space="preserve">Vom Lieferanten</t>
  </si>
  <si>
    <t xml:space="preserve">Risiko- und Massnahmenübersicht</t>
  </si>
  <si>
    <t xml:space="preserve">Erweiterte Risikomatrix</t>
  </si>
  <si>
    <t xml:space="preserve">Fördermittel: Nachweise, Fristen, Förderfähigkeit</t>
  </si>
  <si>
    <t xml:space="preserve">Falls zutreffend (BMWK, KfW)</t>
  </si>
  <si>
    <t xml:space="preserve">Legende:  Blau + Gelb = Eingabefeld (ausfüllen)  |  Weiss = Formel/Berechnung  |  Grau = Beschriftung</t>
  </si>
  <si>
    <t xml:space="preserve">WIRTSCHAFTLICHKEITSRECHNUNG &amp; ROI-KALKULATOR</t>
  </si>
  <si>
    <t xml:space="preserve">Amortisation, ROI und Kosten-Nutzen-Übersicht – alle blauen Felder ausfüllen</t>
  </si>
  <si>
    <t xml:space="preserve">A.  Investitionskosten (Gesamtkosten)</t>
  </si>
  <si>
    <t xml:space="preserve">Position</t>
  </si>
  <si>
    <t xml:space="preserve">Einmalig (EUR)</t>
  </si>
  <si>
    <t xml:space="preserve">Jährlich (EUR)</t>
  </si>
  <si>
    <t xml:space="preserve">Anmerkung</t>
  </si>
  <si>
    <t xml:space="preserve">Anschaffungskosten (Kaufpreis)</t>
  </si>
  <si>
    <t xml:space="preserve">Kaufpreis laut Angebot</t>
  </si>
  <si>
    <t xml:space="preserve">Implementierung / Installation</t>
  </si>
  <si>
    <t xml:space="preserve">Interne und externe Kosten</t>
  </si>
  <si>
    <t xml:space="preserve">Schulung &amp; Einarbeitung</t>
  </si>
  <si>
    <t xml:space="preserve">Training, Coaching, Handbücher</t>
  </si>
  <si>
    <t xml:space="preserve">Nebenkosten (Transport, Umbau, etc.)</t>
  </si>
  <si>
    <t xml:space="preserve">Sonstige Einmalkosten</t>
  </si>
  <si>
    <t xml:space="preserve">abzgl. Fördermittel / Zuschüsse</t>
  </si>
  <si>
    <t xml:space="preserve">BMWK, KfW u.a. – als negativen Wert eintragen</t>
  </si>
  <si>
    <t xml:space="preserve">GESAMTE INVESTITIONSSUMME (I)</t>
  </si>
  <si>
    <t xml:space="preserve">B.  Jährlicher Nutzen &amp; Rückflüsse</t>
  </si>
  <si>
    <t xml:space="preserve">Einsparungen (Kosten, Material, Energie)</t>
  </si>
  <si>
    <t xml:space="preserve">Jährliche Kosteneinsparungen</t>
  </si>
  <si>
    <t xml:space="preserve">Mehrumsatz / Ertragsverbesserung</t>
  </si>
  <si>
    <t xml:space="preserve">Zusätzliche Einnahmen durch Investition</t>
  </si>
  <si>
    <t xml:space="preserve">Personaleinsparungen</t>
  </si>
  <si>
    <t xml:space="preserve">Freigesetzte Kapazitäten in EUR</t>
  </si>
  <si>
    <t xml:space="preserve">Qualitätsverbesserungen (quantifiziert)</t>
  </si>
  <si>
    <t xml:space="preserve">Fehlerkosten, Ausschuss etc.</t>
  </si>
  <si>
    <t xml:space="preserve">Gesamter Brutto-Nutzen (jährlich)</t>
  </si>
  <si>
    <t xml:space="preserve">Laufende Mehrkosten (Wartung, Lizenzen)</t>
  </si>
  <si>
    <t xml:space="preserve">Jährliche Zusatzkosten durch Investition</t>
  </si>
  <si>
    <t xml:space="preserve">Sonstige laufende Mehrkosten</t>
  </si>
  <si>
    <t xml:space="preserve">z.B. Verbrauchsmaterial, Support</t>
  </si>
  <si>
    <t xml:space="preserve">Laufende Mehrkosten gesamt (jährlich)</t>
  </si>
  <si>
    <t xml:space="preserve">NETTO-RÜCKFLUSS pro Jahr (R_netto)</t>
  </si>
  <si>
    <t xml:space="preserve">C.  Wirtschaftlichkeitskennzahlen</t>
  </si>
  <si>
    <t xml:space="preserve">Amortisationsdauer (Jahre)</t>
  </si>
  <si>
    <t xml:space="preserve"> Formel: Investitionssumme geteilt durch jährlichen Netto-Rückfluss</t>
  </si>
  <si>
    <t xml:space="preserve">&lt; 3 Jahre: sehr gut  |  3–5 Jahre: akzeptabel  |  &gt; 5 Jahre: kritisch prüfen</t>
  </si>
  <si>
    <t xml:space="preserve">Einfacher ROI pro Jahr (%)</t>
  </si>
  <si>
    <t xml:space="preserve"> Formel: Netto-Rückfluss geteilt durch Investitionssumme</t>
  </si>
  <si>
    <t xml:space="preserve">Je höher, desto attraktiver</t>
  </si>
  <si>
    <t xml:space="preserve">ROI über 5 Jahre (%)</t>
  </si>
  <si>
    <t xml:space="preserve"> Formel: (5 x Netto-Rückfluss minus Investition) geteilt durch Investition</t>
  </si>
  <si>
    <t xml:space="preserve">Gesamtrendite über 5 Jahre</t>
  </si>
  <si>
    <t xml:space="preserve">Break-Even-Zeitpunkt (Monate)</t>
  </si>
  <si>
    <t xml:space="preserve"> Formel: Investitionssumme geteilt durch (Netto-Rückfluss geteilt durch 12)</t>
  </si>
  <si>
    <t xml:space="preserve">Genauer Amortisationsmonat</t>
  </si>
  <si>
    <t xml:space="preserve">D.  Szenarienanalyse  (konservativ / realistisch / optimistisch)</t>
  </si>
  <si>
    <t xml:space="preserve">Szenario</t>
  </si>
  <si>
    <t xml:space="preserve">Netto-Rückfluss p.a. (EUR)</t>
  </si>
  <si>
    <t xml:space="preserve">Amortisationsdauer</t>
  </si>
  <si>
    <t xml:space="preserve">ROI p.a.</t>
  </si>
  <si>
    <t xml:space="preserve">Konservativ  (70 % des Basis-Nutzens)</t>
  </si>
  <si>
    <t xml:space="preserve">Realistisch  (100 % des Basis-Nutzens)</t>
  </si>
  <si>
    <t xml:space="preserve">Optimistisch  (130 % des Basis-Nutzens)</t>
  </si>
  <si>
    <t xml:space="preserve">Legende:  Blau + Gelb = Eingabefeld (ausfüllen)  |  Weiss = Formel  |  Formel: Amortisationsdauer = I / R_netto  |  ROI = R_netto / I</t>
  </si>
  <si>
    <t xml:space="preserve">5-JAHRES-WIRTSCHAFTLICHKEITSÜBERSICHT</t>
  </si>
  <si>
    <t xml:space="preserve">Kumulierte Kosten, Nutzen und Netto-Cashflow über 5 Jahre – Werte werden automatisch aus Sheet 'Wirtschaftlichkeit' übernommen</t>
  </si>
  <si>
    <t xml:space="preserve">Jahr 1</t>
  </si>
  <si>
    <t xml:space="preserve">Jahr 2</t>
  </si>
  <si>
    <t xml:space="preserve">Jahr 3</t>
  </si>
  <si>
    <t xml:space="preserve">Jahr 4</t>
  </si>
  <si>
    <t xml:space="preserve">Jahr 5</t>
  </si>
  <si>
    <t xml:space="preserve">Gesamt (kumuliert)</t>
  </si>
  <si>
    <t xml:space="preserve">Investitionskosten (einmalig)</t>
  </si>
  <si>
    <t xml:space="preserve">Jährlicher Brutto-Nutzen</t>
  </si>
  <si>
    <t xml:space="preserve">Laufende Mehrkosten (jährlich)</t>
  </si>
  <si>
    <t xml:space="preserve">Netto-Cashflow pro Jahr</t>
  </si>
  <si>
    <t xml:space="preserve">Kumulierter Netto-Cashflow</t>
  </si>
  <si>
    <t xml:space="preserve">Hinweis: Für komplexere Vorhaben mit stark schwankenden Zahlungsströmen empfiehlt sich zusätzlich eine Kapitalwertberechnung (NPV) mit Diskontierungssatz.</t>
  </si>
  <si>
    <t xml:space="preserve">TIPPS, HÄUFIGE FEHLER &amp; QUALITÄTS-CHECKLISTE</t>
  </si>
  <si>
    <t xml:space="preserve">Leitfaden für einen überzeugenden Investitionsantrag</t>
  </si>
  <si>
    <t xml:space="preserve">Häufige Fehler &amp; wie Sie sie vermeiden</t>
  </si>
  <si>
    <t xml:space="preserve">Häufiger Fehler</t>
  </si>
  <si>
    <t xml:space="preserve">So machen Sie es besser</t>
  </si>
  <si>
    <t xml:space="preserve">Nutzen bleibt allgemein und wird nicht beziffert</t>
  </si>
  <si>
    <t xml:space="preserve">Mit Angeboten, Prozessdaten, Referenzen oder Messungen konkret belegen</t>
  </si>
  <si>
    <t xml:space="preserve">Nur Anschaffungskosten, keine Folgekosten genannt</t>
  </si>
  <si>
    <t xml:space="preserve">Vollständige TCO: Anschaffung + Implementierung + Schulung + laufende Kosten</t>
  </si>
  <si>
    <t xml:space="preserve">Die Alternative 'Nichts tun' wird nicht bewertet</t>
  </si>
  <si>
    <t xml:space="preserve">Risiken und Kosten des Nichtstuns explizit quantifizieren</t>
  </si>
  <si>
    <t xml:space="preserve">Risiken werden komplett ausgeblendet</t>
  </si>
  <si>
    <t xml:space="preserve">Risiken offen nennen und Gegenmaßnahmen darlegen – stärkt die Glaubwürdigkeit</t>
  </si>
  <si>
    <t xml:space="preserve">Antrag endet ohne klare Entscheidungsvorlage</t>
  </si>
  <si>
    <t xml:space="preserve">Beantragte Entscheidung in einem präzisen Satz formulieren</t>
  </si>
  <si>
    <t xml:space="preserve">Zu optimistische Annahmen</t>
  </si>
  <si>
    <t xml:space="preserve">Konservativ rechnen und alle Annahmen transparent offenlegen</t>
  </si>
  <si>
    <t xml:space="preserve">Qualitative Vorteile statt harter Zahlen</t>
  </si>
  <si>
    <t xml:space="preserve">Qualitative Vorteile ergänzend nennen, nicht anstelle von Zahlen</t>
  </si>
  <si>
    <t xml:space="preserve">Fehlende oder unvollständige Anlagen</t>
  </si>
  <si>
    <t xml:space="preserve">Angebote, Wirtschaftlichkeitsrechnung und Zeitplan immer beifügen</t>
  </si>
  <si>
    <t xml:space="preserve">Kennzahlen-Referenz</t>
  </si>
  <si>
    <t xml:space="preserve">Kennzahl</t>
  </si>
  <si>
    <t xml:space="preserve">Erklärung &amp; Berechnung</t>
  </si>
  <si>
    <t xml:space="preserve">Investitionssumme (I)</t>
  </si>
  <si>
    <t xml:space="preserve">Alle Einmalkosten: Anschaffung + Implementierung + Schulung + Nebenkosten – Fördermittel</t>
  </si>
  <si>
    <t xml:space="preserve">Jährlicher Netto-Rückfluss (R_netto)</t>
  </si>
  <si>
    <t xml:space="preserve">Einsparungen + Mehrumsatz + Personaleinsparungen – laufende Mehrkosten</t>
  </si>
  <si>
    <t xml:space="preserve">I / R_netto – nach wie vielen Jahren ist die Investition zurückverdient?</t>
  </si>
  <si>
    <t xml:space="preserve">Einfacher ROI pro Jahr</t>
  </si>
  <si>
    <t xml:space="preserve">R_netto / I – Rendite pro Jahr in Prozent</t>
  </si>
  <si>
    <t xml:space="preserve">Steigende Reparaturkosten, Compliance-Risiken, Kapazitätsgrenzen – quantifizieren!</t>
  </si>
  <si>
    <t xml:space="preserve">Qualitäts-Checkliste vor der Einreichung</t>
  </si>
  <si>
    <t xml:space="preserve">[ ]  Kurzfassung vorhanden (Ziel, Budget, Nutzen, Amortisation)</t>
  </si>
  <si>
    <t xml:space="preserve">[ ]  Problem/Engpass mit messbaren Fakten beschrieben</t>
  </si>
  <si>
    <t xml:space="preserve">[ ]  Investitionsobjekt konkret beschrieben (Umfang, Lieferant)</t>
  </si>
  <si>
    <t xml:space="preserve">[ ]  Geprüfte Alternativen genannt und Auswahl begründet</t>
  </si>
  <si>
    <t xml:space="preserve">[ ]  Alle Kosten erfasst (Anschaffung, Implementierung, Schulung, Folgekosten)</t>
  </si>
  <si>
    <t xml:space="preserve">[ ]  Jährlicher Netto-Nutzen sauber hergeleitet</t>
  </si>
  <si>
    <t xml:space="preserve">[ ]  Amortisationsdauer und ROI berechnet</t>
  </si>
  <si>
    <t xml:space="preserve">[ ]  Risiken benannt und Gegenmaßnahmen formuliert</t>
  </si>
  <si>
    <t xml:space="preserve">[ ]  Realistischer Zeitplan mit Meilensteinen vorhanden</t>
  </si>
  <si>
    <t xml:space="preserve">[ ]  Freigabeantrag in einem klaren Satz formuliert</t>
  </si>
  <si>
    <t xml:space="preserve">[ ]  Angebote / Preisindikationen beigefügt</t>
  </si>
  <si>
    <t xml:space="preserve">[ ]  Fördermittel geprüft (BMWK, KfW) – falls relevant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</si>
</sst>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0;\(0.00\);\-"/>
    <numFmt numFmtId="167" formatCode="0.0%;\(0.0%\);\-"/>
    <numFmt numFmtId="168" formatCode="0.0;\(0.0\);\-"/>
    <numFmt numFmtId="169" formatCode="0.00&quot; Jahre&quot;;\(0.00&quot; Jahre)&quot;;\-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D6E4F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i val="true"/>
      <sz val="10"/>
      <color rgb="FF0000FF"/>
      <name val="Arial"/>
      <family val="0"/>
      <charset val="1"/>
    </font>
    <font>
      <sz val="9"/>
      <color rgb="FF59595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4"/>
      <color rgb="FF2E5FA3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b val="true"/>
      <sz val="10"/>
      <color rgb="FF70AD47"/>
      <name val="Arial"/>
      <family val="0"/>
      <charset val="1"/>
    </font>
    <font>
      <sz val="10"/>
      <color rgb="FFBF0000"/>
      <name val="Arial"/>
      <family val="0"/>
      <charset val="1"/>
    </font>
    <font>
      <sz val="10"/>
      <color rgb="FF375623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4472C4"/>
      </patternFill>
    </fill>
    <fill>
      <patternFill patternType="solid">
        <fgColor rgb="FFD6E4F7"/>
        <bgColor rgb="FFE2EFDA"/>
      </patternFill>
    </fill>
    <fill>
      <patternFill patternType="solid">
        <fgColor rgb="FFF2F2F2"/>
        <bgColor rgb="FFFFEDE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4472C4"/>
        <bgColor rgb="FF2E5FA3"/>
      </patternFill>
    </fill>
    <fill>
      <patternFill patternType="solid">
        <fgColor rgb="FF70AD47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FF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5FA3"/>
      </left>
      <right/>
      <top style="medium">
        <color rgb="FF2E5FA3"/>
      </top>
      <bottom style="medium">
        <color rgb="FF2E5FA3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 diagonalUp="false" diagonalDown="false"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 diagonalUp="false" diagonalDown="false"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  <diagonal/>
    </border>
    <border diagonalUp="false" diagonalDown="false">
      <left style="medium">
        <color rgb="FF2E5FA3"/>
      </left>
      <right style="medium">
        <color rgb="FF2E5FA3"/>
      </right>
      <top style="medium">
        <color rgb="FF2E5FA3"/>
      </top>
      <bottom style="medium">
        <color rgb="FF2E5FA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9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1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F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2E5FA3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DED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E6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28"/>
    <col collapsed="false" customWidth="true" hidden="false" outlineLevel="0" max="3" min="3" style="1" width="38"/>
    <col collapsed="false" customWidth="true" hidden="false" outlineLevel="0" max="5" min="4" style="1" width="22"/>
    <col collapsed="false" customWidth="true" hidden="false" outlineLevel="0" max="6" min="6" style="1" width="1.5"/>
  </cols>
  <sheetData>
    <row r="1" customFormat="false" ht="6" hidden="false" customHeight="true" outlineLevel="0" collapsed="false"/>
    <row r="2" customFormat="false" ht="36" hidden="false" customHeight="true" outlineLevel="0" collapsed="false">
      <c r="B2" s="2" t="s">
        <v>0</v>
      </c>
      <c r="C2" s="2"/>
      <c r="D2" s="2"/>
      <c r="E2" s="2"/>
    </row>
    <row r="3" customFormat="false" ht="18" hidden="false" customHeight="true" outlineLevel="0" collapsed="false">
      <c r="B3" s="3" t="s">
        <v>1</v>
      </c>
      <c r="C3" s="3"/>
      <c r="D3" s="3"/>
      <c r="E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</row>
    <row r="6" customFormat="false" ht="15.75" hidden="false" customHeight="true" outlineLevel="0" collapsed="false">
      <c r="B6" s="5" t="s">
        <v>3</v>
      </c>
      <c r="C6" s="5"/>
      <c r="D6" s="5"/>
      <c r="E6" s="5"/>
    </row>
    <row r="7" customFormat="false" ht="27.75" hidden="false" customHeight="true" outlineLevel="0" collapsed="false">
      <c r="B7" s="6" t="s">
        <v>4</v>
      </c>
      <c r="C7" s="7" t="s">
        <v>5</v>
      </c>
      <c r="D7" s="8" t="s">
        <v>6</v>
      </c>
      <c r="E7" s="8"/>
    </row>
    <row r="8" customFormat="false" ht="27.75" hidden="false" customHeight="true" outlineLevel="0" collapsed="false">
      <c r="B8" s="6" t="s">
        <v>7</v>
      </c>
      <c r="C8" s="7" t="s">
        <v>8</v>
      </c>
      <c r="D8" s="8" t="s">
        <v>9</v>
      </c>
      <c r="E8" s="8"/>
    </row>
    <row r="9" customFormat="false" ht="27.75" hidden="false" customHeight="true" outlineLevel="0" collapsed="false">
      <c r="B9" s="6" t="s">
        <v>10</v>
      </c>
      <c r="C9" s="7" t="s">
        <v>11</v>
      </c>
      <c r="D9" s="8" t="s">
        <v>12</v>
      </c>
      <c r="E9" s="8"/>
    </row>
    <row r="10" customFormat="false" ht="27.75" hidden="false" customHeight="true" outlineLevel="0" collapsed="false">
      <c r="B10" s="6" t="s">
        <v>13</v>
      </c>
      <c r="C10" s="7" t="s">
        <v>14</v>
      </c>
      <c r="D10" s="8" t="s">
        <v>15</v>
      </c>
      <c r="E10" s="8"/>
    </row>
    <row r="11" customFormat="false" ht="27.75" hidden="false" customHeight="true" outlineLevel="0" collapsed="false">
      <c r="B11" s="6" t="s">
        <v>16</v>
      </c>
      <c r="C11" s="7" t="s">
        <v>14</v>
      </c>
      <c r="D11" s="8" t="s">
        <v>17</v>
      </c>
      <c r="E11" s="8"/>
    </row>
    <row r="12" customFormat="false" ht="27.75" hidden="false" customHeight="true" outlineLevel="0" collapsed="false">
      <c r="B12" s="6" t="s">
        <v>18</v>
      </c>
      <c r="C12" s="9" t="s">
        <v>19</v>
      </c>
      <c r="D12" s="8" t="s">
        <v>20</v>
      </c>
      <c r="E12" s="8"/>
    </row>
    <row r="13" customFormat="false" ht="27.75" hidden="false" customHeight="true" outlineLevel="0" collapsed="false">
      <c r="B13" s="6" t="s">
        <v>21</v>
      </c>
      <c r="C13" s="7" t="s">
        <v>22</v>
      </c>
      <c r="D13" s="8" t="s">
        <v>23</v>
      </c>
      <c r="E13" s="8"/>
    </row>
    <row r="14" customFormat="false" ht="6" hidden="false" customHeight="true" outlineLevel="0" collapsed="false"/>
    <row r="15" customFormat="false" ht="21.75" hidden="false" customHeight="true" outlineLevel="0" collapsed="false">
      <c r="B15" s="4" t="s">
        <v>24</v>
      </c>
      <c r="C15" s="4"/>
      <c r="D15" s="4"/>
      <c r="E15" s="4"/>
    </row>
    <row r="16" customFormat="false" ht="15.75" hidden="false" customHeight="true" outlineLevel="0" collapsed="false">
      <c r="B16" s="5" t="s">
        <v>25</v>
      </c>
      <c r="C16" s="5"/>
      <c r="D16" s="5"/>
      <c r="E16" s="5"/>
    </row>
    <row r="17" customFormat="false" ht="27.75" hidden="false" customHeight="true" outlineLevel="0" collapsed="false">
      <c r="B17" s="6" t="s">
        <v>26</v>
      </c>
      <c r="C17" s="7" t="s">
        <v>27</v>
      </c>
      <c r="D17" s="8" t="s">
        <v>28</v>
      </c>
      <c r="E17" s="8"/>
    </row>
    <row r="18" customFormat="false" ht="27.75" hidden="false" customHeight="true" outlineLevel="0" collapsed="false">
      <c r="B18" s="6" t="s">
        <v>29</v>
      </c>
      <c r="C18" s="7" t="s">
        <v>30</v>
      </c>
      <c r="D18" s="8" t="s">
        <v>31</v>
      </c>
      <c r="E18" s="8"/>
    </row>
    <row r="19" customFormat="false" ht="27.75" hidden="false" customHeight="true" outlineLevel="0" collapsed="false">
      <c r="B19" s="6" t="s">
        <v>32</v>
      </c>
      <c r="C19" s="7" t="s">
        <v>33</v>
      </c>
      <c r="D19" s="8" t="s">
        <v>34</v>
      </c>
      <c r="E19" s="8"/>
    </row>
    <row r="20" customFormat="false" ht="27.75" hidden="false" customHeight="true" outlineLevel="0" collapsed="false">
      <c r="B20" s="6" t="s">
        <v>35</v>
      </c>
      <c r="C20" s="7" t="s">
        <v>36</v>
      </c>
      <c r="D20" s="8" t="s">
        <v>37</v>
      </c>
      <c r="E20" s="8"/>
    </row>
    <row r="21" customFormat="false" ht="6" hidden="false" customHeight="true" outlineLevel="0" collapsed="false"/>
    <row r="22" customFormat="false" ht="21.75" hidden="false" customHeight="true" outlineLevel="0" collapsed="false">
      <c r="B22" s="4" t="s">
        <v>38</v>
      </c>
      <c r="C22" s="4"/>
      <c r="D22" s="4"/>
      <c r="E22" s="4"/>
    </row>
    <row r="23" customFormat="false" ht="15.75" hidden="false" customHeight="true" outlineLevel="0" collapsed="false">
      <c r="B23" s="5" t="s">
        <v>39</v>
      </c>
      <c r="C23" s="5"/>
      <c r="D23" s="5"/>
      <c r="E23" s="5"/>
    </row>
    <row r="24" customFormat="false" ht="27.75" hidden="false" customHeight="true" outlineLevel="0" collapsed="false">
      <c r="B24" s="6" t="s">
        <v>40</v>
      </c>
      <c r="C24" s="7" t="s">
        <v>41</v>
      </c>
      <c r="D24" s="8" t="s">
        <v>42</v>
      </c>
      <c r="E24" s="8"/>
    </row>
    <row r="25" customFormat="false" ht="27.75" hidden="false" customHeight="true" outlineLevel="0" collapsed="false">
      <c r="B25" s="6" t="s">
        <v>43</v>
      </c>
      <c r="C25" s="7" t="s">
        <v>44</v>
      </c>
      <c r="D25" s="8" t="s">
        <v>45</v>
      </c>
      <c r="E25" s="8"/>
    </row>
    <row r="26" customFormat="false" ht="27.75" hidden="false" customHeight="true" outlineLevel="0" collapsed="false">
      <c r="B26" s="6" t="s">
        <v>46</v>
      </c>
      <c r="C26" s="7" t="s">
        <v>47</v>
      </c>
      <c r="D26" s="8" t="s">
        <v>48</v>
      </c>
      <c r="E26" s="8"/>
    </row>
    <row r="27" customFormat="false" ht="27.75" hidden="false" customHeight="true" outlineLevel="0" collapsed="false">
      <c r="B27" s="6" t="s">
        <v>49</v>
      </c>
      <c r="C27" s="7" t="s">
        <v>50</v>
      </c>
      <c r="D27" s="8" t="s">
        <v>48</v>
      </c>
      <c r="E27" s="8"/>
    </row>
    <row r="28" customFormat="false" ht="27.75" hidden="false" customHeight="true" outlineLevel="0" collapsed="false">
      <c r="B28" s="6" t="s">
        <v>51</v>
      </c>
      <c r="C28" s="7" t="s">
        <v>52</v>
      </c>
      <c r="D28" s="8" t="s">
        <v>53</v>
      </c>
      <c r="E28" s="8"/>
    </row>
    <row r="29" customFormat="false" ht="27.75" hidden="false" customHeight="true" outlineLevel="0" collapsed="false">
      <c r="B29" s="6" t="s">
        <v>54</v>
      </c>
      <c r="C29" s="7" t="s">
        <v>55</v>
      </c>
      <c r="D29" s="8" t="s">
        <v>56</v>
      </c>
      <c r="E29" s="8"/>
    </row>
    <row r="30" customFormat="false" ht="27.75" hidden="false" customHeight="true" outlineLevel="0" collapsed="false">
      <c r="B30" s="6" t="s">
        <v>57</v>
      </c>
      <c r="C30" s="7" t="s">
        <v>58</v>
      </c>
      <c r="D30" s="8" t="s">
        <v>59</v>
      </c>
      <c r="E30" s="8"/>
    </row>
    <row r="31" customFormat="false" ht="6" hidden="false" customHeight="true" outlineLevel="0" collapsed="false"/>
    <row r="32" customFormat="false" ht="21.75" hidden="false" customHeight="true" outlineLevel="0" collapsed="false">
      <c r="B32" s="4" t="s">
        <v>60</v>
      </c>
      <c r="C32" s="4"/>
      <c r="D32" s="4"/>
      <c r="E32" s="4"/>
    </row>
    <row r="33" customFormat="false" ht="15.75" hidden="false" customHeight="true" outlineLevel="0" collapsed="false">
      <c r="B33" s="5" t="s">
        <v>61</v>
      </c>
      <c r="C33" s="5"/>
      <c r="D33" s="5"/>
      <c r="E33" s="5"/>
    </row>
    <row r="34" customFormat="false" ht="19.5" hidden="false" customHeight="true" outlineLevel="0" collapsed="false">
      <c r="B34" s="10" t="s">
        <v>62</v>
      </c>
      <c r="C34" s="10" t="s">
        <v>63</v>
      </c>
      <c r="D34" s="10" t="s">
        <v>64</v>
      </c>
      <c r="E34" s="10" t="s">
        <v>65</v>
      </c>
    </row>
    <row r="35" customFormat="false" ht="25.5" hidden="false" customHeight="true" outlineLevel="0" collapsed="false">
      <c r="B35" s="6" t="s">
        <v>66</v>
      </c>
      <c r="C35" s="7" t="s">
        <v>67</v>
      </c>
      <c r="D35" s="7" t="s">
        <v>68</v>
      </c>
      <c r="E35" s="7" t="s">
        <v>69</v>
      </c>
    </row>
    <row r="36" customFormat="false" ht="25.5" hidden="false" customHeight="true" outlineLevel="0" collapsed="false">
      <c r="B36" s="6" t="s">
        <v>70</v>
      </c>
      <c r="C36" s="7" t="s">
        <v>71</v>
      </c>
      <c r="D36" s="7" t="s">
        <v>68</v>
      </c>
      <c r="E36" s="7" t="s">
        <v>72</v>
      </c>
    </row>
    <row r="37" customFormat="false" ht="25.5" hidden="false" customHeight="true" outlineLevel="0" collapsed="false">
      <c r="B37" s="6" t="s">
        <v>73</v>
      </c>
      <c r="C37" s="7" t="s">
        <v>74</v>
      </c>
      <c r="D37" s="7" t="s">
        <v>75</v>
      </c>
      <c r="E37" s="7" t="s">
        <v>76</v>
      </c>
    </row>
    <row r="38" customFormat="false" ht="25.5" hidden="false" customHeight="true" outlineLevel="0" collapsed="false">
      <c r="B38" s="6" t="s">
        <v>77</v>
      </c>
      <c r="C38" s="7" t="s">
        <v>78</v>
      </c>
      <c r="D38" s="7" t="s">
        <v>68</v>
      </c>
      <c r="E38" s="7" t="s">
        <v>79</v>
      </c>
    </row>
    <row r="39" customFormat="false" ht="25.5" hidden="false" customHeight="true" outlineLevel="0" collapsed="false">
      <c r="B39" s="6" t="s">
        <v>80</v>
      </c>
      <c r="C39" s="7" t="s">
        <v>81</v>
      </c>
      <c r="D39" s="7" t="s">
        <v>75</v>
      </c>
      <c r="E39" s="7" t="s">
        <v>82</v>
      </c>
    </row>
    <row r="40" customFormat="false" ht="6" hidden="false" customHeight="true" outlineLevel="0" collapsed="false"/>
    <row r="41" customFormat="false" ht="21.75" hidden="false" customHeight="true" outlineLevel="0" collapsed="false">
      <c r="B41" s="4" t="s">
        <v>83</v>
      </c>
      <c r="C41" s="4"/>
      <c r="D41" s="4"/>
      <c r="E41" s="4"/>
    </row>
    <row r="42" customFormat="false" ht="15.75" hidden="false" customHeight="true" outlineLevel="0" collapsed="false">
      <c r="B42" s="5" t="s">
        <v>84</v>
      </c>
      <c r="C42" s="5"/>
      <c r="D42" s="5"/>
      <c r="E42" s="5"/>
    </row>
    <row r="43" customFormat="false" ht="19.5" hidden="false" customHeight="true" outlineLevel="0" collapsed="false">
      <c r="B43" s="10" t="s">
        <v>85</v>
      </c>
      <c r="C43" s="10" t="s">
        <v>63</v>
      </c>
      <c r="D43" s="10" t="s">
        <v>86</v>
      </c>
      <c r="E43" s="10" t="s">
        <v>87</v>
      </c>
    </row>
    <row r="44" customFormat="false" ht="24" hidden="false" customHeight="true" outlineLevel="0" collapsed="false">
      <c r="B44" s="6" t="s">
        <v>88</v>
      </c>
      <c r="C44" s="6" t="s">
        <v>89</v>
      </c>
      <c r="D44" s="11" t="s">
        <v>11</v>
      </c>
      <c r="E44" s="11" t="s">
        <v>11</v>
      </c>
    </row>
    <row r="45" customFormat="false" ht="24" hidden="false" customHeight="true" outlineLevel="0" collapsed="false">
      <c r="B45" s="6" t="s">
        <v>90</v>
      </c>
      <c r="C45" s="6" t="s">
        <v>91</v>
      </c>
      <c r="D45" s="11" t="s">
        <v>11</v>
      </c>
      <c r="E45" s="11" t="s">
        <v>11</v>
      </c>
    </row>
    <row r="46" customFormat="false" ht="24" hidden="false" customHeight="true" outlineLevel="0" collapsed="false">
      <c r="B46" s="6" t="s">
        <v>92</v>
      </c>
      <c r="C46" s="6" t="s">
        <v>93</v>
      </c>
      <c r="D46" s="11" t="s">
        <v>11</v>
      </c>
      <c r="E46" s="11" t="s">
        <v>11</v>
      </c>
    </row>
    <row r="47" customFormat="false" ht="24" hidden="false" customHeight="true" outlineLevel="0" collapsed="false">
      <c r="B47" s="6" t="s">
        <v>94</v>
      </c>
      <c r="C47" s="6" t="s">
        <v>95</v>
      </c>
      <c r="D47" s="11" t="s">
        <v>11</v>
      </c>
      <c r="E47" s="11" t="s">
        <v>11</v>
      </c>
    </row>
    <row r="48" customFormat="false" ht="24" hidden="false" customHeight="true" outlineLevel="0" collapsed="false">
      <c r="B48" s="6" t="s">
        <v>96</v>
      </c>
      <c r="C48" s="6" t="s">
        <v>97</v>
      </c>
      <c r="D48" s="11" t="s">
        <v>11</v>
      </c>
      <c r="E48" s="11" t="s">
        <v>11</v>
      </c>
    </row>
    <row r="49" customFormat="false" ht="24" hidden="false" customHeight="true" outlineLevel="0" collapsed="false">
      <c r="B49" s="6" t="s">
        <v>98</v>
      </c>
      <c r="C49" s="6" t="s">
        <v>99</v>
      </c>
      <c r="D49" s="11" t="s">
        <v>11</v>
      </c>
      <c r="E49" s="11" t="s">
        <v>11</v>
      </c>
    </row>
    <row r="50" customFormat="false" ht="6" hidden="false" customHeight="true" outlineLevel="0" collapsed="false"/>
    <row r="51" customFormat="false" ht="21.75" hidden="false" customHeight="true" outlineLevel="0" collapsed="false">
      <c r="B51" s="4" t="s">
        <v>100</v>
      </c>
      <c r="C51" s="4"/>
      <c r="D51" s="4"/>
      <c r="E51" s="4"/>
    </row>
    <row r="52" customFormat="false" ht="15.75" hidden="false" customHeight="true" outlineLevel="0" collapsed="false">
      <c r="B52" s="5" t="s">
        <v>101</v>
      </c>
      <c r="C52" s="5"/>
      <c r="D52" s="5"/>
      <c r="E52" s="5"/>
    </row>
    <row r="53" customFormat="false" ht="39.75" hidden="false" customHeight="true" outlineLevel="0" collapsed="false">
      <c r="B53" s="12" t="s">
        <v>102</v>
      </c>
      <c r="C53" s="12"/>
      <c r="D53" s="12"/>
      <c r="E53" s="12"/>
    </row>
    <row r="54" customFormat="false" ht="18" hidden="false" customHeight="true" outlineLevel="0" collapsed="false">
      <c r="B54" s="13" t="s">
        <v>103</v>
      </c>
      <c r="C54" s="13" t="s">
        <v>10</v>
      </c>
      <c r="D54" s="13" t="s">
        <v>104</v>
      </c>
      <c r="E54" s="13" t="s">
        <v>105</v>
      </c>
    </row>
    <row r="55" customFormat="false" ht="30" hidden="false" customHeight="true" outlineLevel="0" collapsed="false">
      <c r="B55" s="14"/>
      <c r="C55" s="14"/>
      <c r="D55" s="14"/>
      <c r="E55" s="14"/>
    </row>
    <row r="56" customFormat="false" ht="6" hidden="false" customHeight="true" outlineLevel="0" collapsed="false"/>
    <row r="57" customFormat="false" ht="21.75" hidden="false" customHeight="true" outlineLevel="0" collapsed="false">
      <c r="B57" s="4" t="s">
        <v>106</v>
      </c>
      <c r="C57" s="4"/>
      <c r="D57" s="4"/>
      <c r="E57" s="4"/>
    </row>
    <row r="58" customFormat="false" ht="15.75" hidden="false" customHeight="true" outlineLevel="0" collapsed="false">
      <c r="B58" s="5" t="s">
        <v>107</v>
      </c>
      <c r="C58" s="5"/>
      <c r="D58" s="5"/>
      <c r="E58" s="5"/>
    </row>
    <row r="59" customFormat="false" ht="24" hidden="false" customHeight="true" outlineLevel="0" collapsed="false">
      <c r="B59" s="6" t="s">
        <v>108</v>
      </c>
      <c r="C59" s="7" t="s">
        <v>109</v>
      </c>
      <c r="D59" s="6" t="s">
        <v>110</v>
      </c>
      <c r="E59" s="6"/>
    </row>
    <row r="60" customFormat="false" ht="24" hidden="false" customHeight="true" outlineLevel="0" collapsed="false">
      <c r="B60" s="6" t="s">
        <v>111</v>
      </c>
      <c r="C60" s="7" t="s">
        <v>109</v>
      </c>
      <c r="D60" s="6" t="s">
        <v>112</v>
      </c>
      <c r="E60" s="6"/>
    </row>
    <row r="61" customFormat="false" ht="24" hidden="false" customHeight="true" outlineLevel="0" collapsed="false">
      <c r="B61" s="6" t="s">
        <v>113</v>
      </c>
      <c r="C61" s="7" t="s">
        <v>109</v>
      </c>
      <c r="D61" s="6" t="s">
        <v>114</v>
      </c>
      <c r="E61" s="6"/>
    </row>
    <row r="62" customFormat="false" ht="24" hidden="false" customHeight="true" outlineLevel="0" collapsed="false">
      <c r="B62" s="6" t="s">
        <v>115</v>
      </c>
      <c r="C62" s="7" t="s">
        <v>109</v>
      </c>
      <c r="D62" s="6" t="s">
        <v>116</v>
      </c>
      <c r="E62" s="6"/>
    </row>
    <row r="63" customFormat="false" ht="24" hidden="false" customHeight="true" outlineLevel="0" collapsed="false">
      <c r="B63" s="6" t="s">
        <v>117</v>
      </c>
      <c r="C63" s="7" t="s">
        <v>109</v>
      </c>
      <c r="D63" s="6" t="s">
        <v>118</v>
      </c>
      <c r="E63" s="6"/>
    </row>
    <row r="64" customFormat="false" ht="24" hidden="false" customHeight="true" outlineLevel="0" collapsed="false">
      <c r="B64" s="6" t="s">
        <v>119</v>
      </c>
      <c r="C64" s="7" t="s">
        <v>109</v>
      </c>
      <c r="D64" s="6" t="s">
        <v>120</v>
      </c>
      <c r="E64" s="6"/>
    </row>
    <row r="65" customFormat="false" ht="9.75" hidden="false" customHeight="true" outlineLevel="0" collapsed="false"/>
    <row r="66" customFormat="false" ht="13.5" hidden="false" customHeight="true" outlineLevel="0" collapsed="false">
      <c r="B66" s="15" t="s">
        <v>121</v>
      </c>
      <c r="C66" s="15"/>
      <c r="D66" s="15"/>
      <c r="E66" s="15"/>
    </row>
  </sheetData>
  <mergeCells count="36">
    <mergeCell ref="B2:E2"/>
    <mergeCell ref="B3:E3"/>
    <mergeCell ref="B5:E5"/>
    <mergeCell ref="B6:E6"/>
    <mergeCell ref="D7:E7"/>
    <mergeCell ref="D8:E8"/>
    <mergeCell ref="D9:E9"/>
    <mergeCell ref="D10:E10"/>
    <mergeCell ref="D11:E11"/>
    <mergeCell ref="D12:E12"/>
    <mergeCell ref="D13:E13"/>
    <mergeCell ref="B15:E15"/>
    <mergeCell ref="B16:E16"/>
    <mergeCell ref="D17:E17"/>
    <mergeCell ref="D18:E18"/>
    <mergeCell ref="D19:E19"/>
    <mergeCell ref="D20:E20"/>
    <mergeCell ref="B22:E22"/>
    <mergeCell ref="B23:E23"/>
    <mergeCell ref="D24:E24"/>
    <mergeCell ref="D25:E25"/>
    <mergeCell ref="D26:E26"/>
    <mergeCell ref="D27:E27"/>
    <mergeCell ref="D28:E28"/>
    <mergeCell ref="D29:E29"/>
    <mergeCell ref="D30:E30"/>
    <mergeCell ref="B32:E32"/>
    <mergeCell ref="B33:E33"/>
    <mergeCell ref="B41:E41"/>
    <mergeCell ref="B42:E42"/>
    <mergeCell ref="B51:E51"/>
    <mergeCell ref="B52:E52"/>
    <mergeCell ref="B53:E53"/>
    <mergeCell ref="B57:E57"/>
    <mergeCell ref="B58:E58"/>
    <mergeCell ref="B66:E6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B1:E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32"/>
    <col collapsed="false" customWidth="true" hidden="false" outlineLevel="0" max="4" min="3" style="1" width="20"/>
    <col collapsed="false" customWidth="true" hidden="false" outlineLevel="0" max="5" min="5" style="1" width="22"/>
    <col collapsed="false" customWidth="true" hidden="false" outlineLevel="0" max="6" min="6" style="1" width="1.5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6" t="s">
        <v>122</v>
      </c>
      <c r="C2" s="16"/>
      <c r="D2" s="16"/>
      <c r="E2" s="16"/>
    </row>
    <row r="3" customFormat="false" ht="18" hidden="false" customHeight="true" outlineLevel="0" collapsed="false">
      <c r="B3" s="3" t="s">
        <v>123</v>
      </c>
      <c r="C3" s="3"/>
      <c r="D3" s="3"/>
      <c r="E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124</v>
      </c>
      <c r="C5" s="4"/>
      <c r="D5" s="4"/>
      <c r="E5" s="4"/>
    </row>
    <row r="6" customFormat="false" ht="19.5" hidden="false" customHeight="true" outlineLevel="0" collapsed="false">
      <c r="B6" s="10" t="s">
        <v>125</v>
      </c>
      <c r="C6" s="10" t="s">
        <v>126</v>
      </c>
      <c r="D6" s="10" t="s">
        <v>127</v>
      </c>
      <c r="E6" s="10" t="s">
        <v>128</v>
      </c>
    </row>
    <row r="7" customFormat="false" ht="24" hidden="false" customHeight="true" outlineLevel="0" collapsed="false">
      <c r="B7" s="6" t="s">
        <v>129</v>
      </c>
      <c r="C7" s="17" t="n">
        <v>0</v>
      </c>
      <c r="D7" s="17"/>
      <c r="E7" s="18" t="s">
        <v>130</v>
      </c>
    </row>
    <row r="8" customFormat="false" ht="24" hidden="false" customHeight="true" outlineLevel="0" collapsed="false">
      <c r="B8" s="6" t="s">
        <v>131</v>
      </c>
      <c r="C8" s="17" t="n">
        <v>0</v>
      </c>
      <c r="D8" s="17"/>
      <c r="E8" s="18" t="s">
        <v>132</v>
      </c>
    </row>
    <row r="9" customFormat="false" ht="24" hidden="false" customHeight="true" outlineLevel="0" collapsed="false">
      <c r="B9" s="6" t="s">
        <v>133</v>
      </c>
      <c r="C9" s="17" t="n">
        <v>0</v>
      </c>
      <c r="D9" s="17"/>
      <c r="E9" s="18" t="s">
        <v>134</v>
      </c>
    </row>
    <row r="10" customFormat="false" ht="24" hidden="false" customHeight="true" outlineLevel="0" collapsed="false">
      <c r="B10" s="6" t="s">
        <v>135</v>
      </c>
      <c r="C10" s="17" t="n">
        <v>0</v>
      </c>
      <c r="D10" s="17"/>
      <c r="E10" s="18" t="s">
        <v>136</v>
      </c>
    </row>
    <row r="11" customFormat="false" ht="24" hidden="false" customHeight="true" outlineLevel="0" collapsed="false">
      <c r="B11" s="6" t="s">
        <v>137</v>
      </c>
      <c r="C11" s="17" t="n">
        <v>0</v>
      </c>
      <c r="D11" s="17"/>
      <c r="E11" s="18" t="s">
        <v>138</v>
      </c>
    </row>
    <row r="12" customFormat="false" ht="24" hidden="false" customHeight="true" outlineLevel="0" collapsed="false">
      <c r="B12" s="19" t="s">
        <v>139</v>
      </c>
      <c r="C12" s="20" t="n">
        <f aca="false">SUM(C7:C11)</f>
        <v>0</v>
      </c>
      <c r="D12" s="20"/>
      <c r="E12" s="21"/>
    </row>
    <row r="14" customFormat="false" ht="21.75" hidden="false" customHeight="true" outlineLevel="0" collapsed="false">
      <c r="B14" s="4" t="s">
        <v>140</v>
      </c>
      <c r="C14" s="4"/>
      <c r="D14" s="4"/>
      <c r="E14" s="4"/>
    </row>
    <row r="15" customFormat="false" ht="19.5" hidden="false" customHeight="true" outlineLevel="0" collapsed="false">
      <c r="B15" s="10" t="s">
        <v>125</v>
      </c>
      <c r="C15" s="10" t="s">
        <v>126</v>
      </c>
      <c r="D15" s="10" t="s">
        <v>127</v>
      </c>
      <c r="E15" s="10" t="s">
        <v>128</v>
      </c>
    </row>
    <row r="16" customFormat="false" ht="24" hidden="false" customHeight="true" outlineLevel="0" collapsed="false">
      <c r="B16" s="6" t="s">
        <v>141</v>
      </c>
      <c r="C16" s="17"/>
      <c r="D16" s="17" t="n">
        <v>0</v>
      </c>
      <c r="E16" s="18" t="s">
        <v>142</v>
      </c>
    </row>
    <row r="17" customFormat="false" ht="24" hidden="false" customHeight="true" outlineLevel="0" collapsed="false">
      <c r="B17" s="6" t="s">
        <v>143</v>
      </c>
      <c r="C17" s="17"/>
      <c r="D17" s="17" t="n">
        <v>0</v>
      </c>
      <c r="E17" s="18" t="s">
        <v>144</v>
      </c>
    </row>
    <row r="18" customFormat="false" ht="24" hidden="false" customHeight="true" outlineLevel="0" collapsed="false">
      <c r="B18" s="6" t="s">
        <v>145</v>
      </c>
      <c r="C18" s="17"/>
      <c r="D18" s="17" t="n">
        <v>0</v>
      </c>
      <c r="E18" s="18" t="s">
        <v>146</v>
      </c>
    </row>
    <row r="19" customFormat="false" ht="24" hidden="false" customHeight="true" outlineLevel="0" collapsed="false">
      <c r="B19" s="6" t="s">
        <v>147</v>
      </c>
      <c r="C19" s="17"/>
      <c r="D19" s="17" t="n">
        <v>0</v>
      </c>
      <c r="E19" s="18" t="s">
        <v>148</v>
      </c>
    </row>
    <row r="20" customFormat="false" ht="24" hidden="false" customHeight="true" outlineLevel="0" collapsed="false">
      <c r="B20" s="22" t="s">
        <v>149</v>
      </c>
      <c r="C20" s="23"/>
      <c r="D20" s="23" t="n">
        <f aca="false">SUM(D16:D19)</f>
        <v>0</v>
      </c>
      <c r="E20" s="24"/>
    </row>
    <row r="21" customFormat="false" ht="24" hidden="false" customHeight="true" outlineLevel="0" collapsed="false">
      <c r="B21" s="6" t="s">
        <v>150</v>
      </c>
      <c r="C21" s="17"/>
      <c r="D21" s="17" t="n">
        <v>0</v>
      </c>
      <c r="E21" s="18" t="s">
        <v>151</v>
      </c>
    </row>
    <row r="22" customFormat="false" ht="24" hidden="false" customHeight="true" outlineLevel="0" collapsed="false">
      <c r="B22" s="6" t="s">
        <v>152</v>
      </c>
      <c r="C22" s="17"/>
      <c r="D22" s="17" t="n">
        <v>0</v>
      </c>
      <c r="E22" s="18" t="s">
        <v>153</v>
      </c>
    </row>
    <row r="23" customFormat="false" ht="24" hidden="false" customHeight="true" outlineLevel="0" collapsed="false">
      <c r="B23" s="22" t="s">
        <v>154</v>
      </c>
      <c r="C23" s="23"/>
      <c r="D23" s="23" t="n">
        <f aca="false">SUM(D21:D22)</f>
        <v>0</v>
      </c>
      <c r="E23" s="24"/>
    </row>
    <row r="24" customFormat="false" ht="24" hidden="false" customHeight="true" outlineLevel="0" collapsed="false">
      <c r="B24" s="25" t="s">
        <v>155</v>
      </c>
      <c r="C24" s="26"/>
      <c r="D24" s="26" t="n">
        <f aca="false">D20-D23</f>
        <v>0</v>
      </c>
      <c r="E24" s="27"/>
    </row>
    <row r="26" customFormat="false" ht="21.75" hidden="false" customHeight="true" outlineLevel="0" collapsed="false">
      <c r="B26" s="4" t="s">
        <v>156</v>
      </c>
      <c r="C26" s="4"/>
      <c r="D26" s="4"/>
      <c r="E26" s="4"/>
    </row>
    <row r="27" customFormat="false" ht="7.5" hidden="false" customHeight="true" outlineLevel="0" collapsed="false"/>
    <row r="28" customFormat="false" ht="31.5" hidden="false" customHeight="true" outlineLevel="0" collapsed="false">
      <c r="B28" s="28" t="s">
        <v>157</v>
      </c>
      <c r="C28" s="29" t="str">
        <f aca="false">IF(D24&lt;&gt;0,C12/D24,"n/a")</f>
        <v>n/a</v>
      </c>
      <c r="D28" s="30" t="s">
        <v>158</v>
      </c>
      <c r="E28" s="30" t="s">
        <v>159</v>
      </c>
    </row>
    <row r="29" customFormat="false" ht="31.5" hidden="false" customHeight="true" outlineLevel="0" collapsed="false">
      <c r="B29" s="28" t="s">
        <v>160</v>
      </c>
      <c r="C29" s="31" t="str">
        <f aca="false">IF(C12&lt;&gt;0,D24/C12,"n/a")</f>
        <v>n/a</v>
      </c>
      <c r="D29" s="30" t="s">
        <v>161</v>
      </c>
      <c r="E29" s="30" t="s">
        <v>162</v>
      </c>
    </row>
    <row r="30" customFormat="false" ht="31.5" hidden="false" customHeight="true" outlineLevel="0" collapsed="false">
      <c r="B30" s="28" t="s">
        <v>163</v>
      </c>
      <c r="C30" s="31" t="str">
        <f aca="false">IF(C12&lt;&gt;0,(D24*5-C12)/C12,"n/a")</f>
        <v>n/a</v>
      </c>
      <c r="D30" s="30" t="s">
        <v>164</v>
      </c>
      <c r="E30" s="30" t="s">
        <v>165</v>
      </c>
    </row>
    <row r="31" customFormat="false" ht="31.5" hidden="false" customHeight="true" outlineLevel="0" collapsed="false">
      <c r="B31" s="28" t="s">
        <v>166</v>
      </c>
      <c r="C31" s="32" t="str">
        <f aca="false">IF(D24&lt;&gt;0,C12/(D24/12),"n/a")</f>
        <v>n/a</v>
      </c>
      <c r="D31" s="30" t="s">
        <v>167</v>
      </c>
      <c r="E31" s="30" t="s">
        <v>168</v>
      </c>
    </row>
    <row r="33" customFormat="false" ht="21.75" hidden="false" customHeight="true" outlineLevel="0" collapsed="false">
      <c r="B33" s="4" t="s">
        <v>169</v>
      </c>
      <c r="C33" s="4"/>
      <c r="D33" s="4"/>
      <c r="E33" s="4"/>
    </row>
    <row r="34" customFormat="false" ht="7.5" hidden="false" customHeight="true" outlineLevel="0" collapsed="false"/>
    <row r="35" customFormat="false" ht="19.5" hidden="false" customHeight="true" outlineLevel="0" collapsed="false">
      <c r="B35" s="10" t="s">
        <v>170</v>
      </c>
      <c r="C35" s="10" t="s">
        <v>171</v>
      </c>
      <c r="D35" s="10" t="s">
        <v>172</v>
      </c>
      <c r="E35" s="10" t="s">
        <v>173</v>
      </c>
    </row>
    <row r="36" customFormat="false" ht="24" hidden="false" customHeight="true" outlineLevel="0" collapsed="false">
      <c r="B36" s="33" t="s">
        <v>174</v>
      </c>
      <c r="C36" s="34" t="n">
        <f aca="false">D24*0.7</f>
        <v>0</v>
      </c>
      <c r="D36" s="35" t="str">
        <f aca="false">IF(D24*0.7&lt;&gt;0,C12/(D24*0.7),"n/a")</f>
        <v>n/a</v>
      </c>
      <c r="E36" s="36" t="str">
        <f aca="false">IF(C12&lt;&gt;0,(D24*0.7)/C12,"n/a")</f>
        <v>n/a</v>
      </c>
    </row>
    <row r="37" customFormat="false" ht="24" hidden="false" customHeight="true" outlineLevel="0" collapsed="false">
      <c r="B37" s="37" t="s">
        <v>175</v>
      </c>
      <c r="C37" s="38" t="n">
        <f aca="false">D24</f>
        <v>0</v>
      </c>
      <c r="D37" s="39" t="str">
        <f aca="false">IF(D24&lt;&gt;0,C12/D24,"n/a")</f>
        <v>n/a</v>
      </c>
      <c r="E37" s="40" t="str">
        <f aca="false">IF(C12&lt;&gt;0,D24/C12,"n/a")</f>
        <v>n/a</v>
      </c>
    </row>
    <row r="38" customFormat="false" ht="24" hidden="false" customHeight="true" outlineLevel="0" collapsed="false">
      <c r="B38" s="41" t="s">
        <v>176</v>
      </c>
      <c r="C38" s="42" t="n">
        <f aca="false">D24*1.3</f>
        <v>0</v>
      </c>
      <c r="D38" s="43" t="str">
        <f aca="false">IF(D24*1.3&lt;&gt;0,C12/(D24*1.3),"n/a")</f>
        <v>n/a</v>
      </c>
      <c r="E38" s="44" t="str">
        <f aca="false">IF(C12&lt;&gt;0,(D24*1.3)/C12,"n/a")</f>
        <v>n/a</v>
      </c>
    </row>
    <row r="40" customFormat="false" ht="13.5" hidden="false" customHeight="true" outlineLevel="0" collapsed="false">
      <c r="B40" s="15" t="s">
        <v>177</v>
      </c>
      <c r="C40" s="15"/>
      <c r="D40" s="15"/>
      <c r="E40" s="15"/>
    </row>
  </sheetData>
  <mergeCells count="7">
    <mergeCell ref="B2:E2"/>
    <mergeCell ref="B3:E3"/>
    <mergeCell ref="B5:E5"/>
    <mergeCell ref="B14:E14"/>
    <mergeCell ref="B26:E26"/>
    <mergeCell ref="B33:E33"/>
    <mergeCell ref="B40:E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B1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30"/>
    <col collapsed="false" customWidth="true" hidden="false" outlineLevel="0" max="7" min="3" style="1" width="14"/>
    <col collapsed="false" customWidth="true" hidden="false" outlineLevel="0" max="8" min="8" style="1" width="16"/>
    <col collapsed="false" customWidth="true" hidden="false" outlineLevel="0" max="9" min="9" style="1" width="1.5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6" t="s">
        <v>178</v>
      </c>
      <c r="C2" s="16"/>
      <c r="D2" s="16"/>
      <c r="E2" s="16"/>
      <c r="F2" s="16"/>
      <c r="G2" s="16"/>
      <c r="H2" s="16"/>
    </row>
    <row r="3" customFormat="false" ht="18" hidden="false" customHeight="true" outlineLevel="0" collapsed="false">
      <c r="B3" s="3" t="s">
        <v>179</v>
      </c>
      <c r="C3" s="3"/>
      <c r="D3" s="3"/>
      <c r="E3" s="3"/>
      <c r="F3" s="3"/>
      <c r="G3" s="3"/>
      <c r="H3" s="3"/>
    </row>
    <row r="4" customFormat="false" ht="7.5" hidden="false" customHeight="true" outlineLevel="0" collapsed="false"/>
    <row r="5" customFormat="false" ht="21.75" hidden="false" customHeight="true" outlineLevel="0" collapsed="false">
      <c r="B5" s="45" t="s">
        <v>125</v>
      </c>
      <c r="C5" s="46" t="s">
        <v>180</v>
      </c>
      <c r="D5" s="46" t="s">
        <v>181</v>
      </c>
      <c r="E5" s="46" t="s">
        <v>182</v>
      </c>
      <c r="F5" s="46" t="s">
        <v>183</v>
      </c>
      <c r="G5" s="46" t="s">
        <v>184</v>
      </c>
      <c r="H5" s="46" t="s">
        <v>185</v>
      </c>
    </row>
    <row r="6" customFormat="false" ht="24" hidden="false" customHeight="true" outlineLevel="0" collapsed="false">
      <c r="B6" s="47" t="s">
        <v>186</v>
      </c>
      <c r="C6" s="48" t="n">
        <f aca="false">-Wirtschaftlichkeit!C12</f>
        <v>-0</v>
      </c>
      <c r="D6" s="48" t="n">
        <v>0</v>
      </c>
      <c r="E6" s="48" t="n">
        <v>0</v>
      </c>
      <c r="F6" s="48" t="n">
        <v>0</v>
      </c>
      <c r="G6" s="48" t="n">
        <v>0</v>
      </c>
      <c r="H6" s="49" t="n">
        <f aca="false">SUM(C6:G6)</f>
        <v>0</v>
      </c>
    </row>
    <row r="7" customFormat="false" ht="24" hidden="false" customHeight="true" outlineLevel="0" collapsed="false">
      <c r="B7" s="47" t="s">
        <v>187</v>
      </c>
      <c r="C7" s="48" t="n">
        <f aca="false">Wirtschaftlichkeit!D20</f>
        <v>0</v>
      </c>
      <c r="D7" s="48" t="n">
        <f aca="false">Wirtschaftlichkeit!D20</f>
        <v>0</v>
      </c>
      <c r="E7" s="48" t="n">
        <f aca="false">Wirtschaftlichkeit!D20</f>
        <v>0</v>
      </c>
      <c r="F7" s="48" t="n">
        <f aca="false">Wirtschaftlichkeit!D20</f>
        <v>0</v>
      </c>
      <c r="G7" s="48" t="n">
        <f aca="false">Wirtschaftlichkeit!D20</f>
        <v>0</v>
      </c>
      <c r="H7" s="49" t="n">
        <f aca="false">SUM(C7:G7)</f>
        <v>0</v>
      </c>
    </row>
    <row r="8" customFormat="false" ht="24" hidden="false" customHeight="true" outlineLevel="0" collapsed="false">
      <c r="B8" s="47" t="s">
        <v>188</v>
      </c>
      <c r="C8" s="48" t="n">
        <f aca="false">-Wirtschaftlichkeit!D23</f>
        <v>-0</v>
      </c>
      <c r="D8" s="48" t="n">
        <f aca="false">-Wirtschaftlichkeit!D23</f>
        <v>-0</v>
      </c>
      <c r="E8" s="48" t="n">
        <f aca="false">-Wirtschaftlichkeit!D23</f>
        <v>-0</v>
      </c>
      <c r="F8" s="48" t="n">
        <f aca="false">-Wirtschaftlichkeit!D23</f>
        <v>-0</v>
      </c>
      <c r="G8" s="48" t="n">
        <f aca="false">-Wirtschaftlichkeit!D23</f>
        <v>-0</v>
      </c>
      <c r="H8" s="49" t="n">
        <f aca="false">SUM(C8:G8)</f>
        <v>0</v>
      </c>
    </row>
    <row r="9" customFormat="false" ht="24" hidden="false" customHeight="true" outlineLevel="0" collapsed="false">
      <c r="B9" s="50" t="s">
        <v>189</v>
      </c>
      <c r="C9" s="51" t="n">
        <f aca="false">C6+C7+C8</f>
        <v>0</v>
      </c>
      <c r="D9" s="51" t="n">
        <f aca="false">D6+D7+D8</f>
        <v>0</v>
      </c>
      <c r="E9" s="51" t="n">
        <f aca="false">E6+E7+E8</f>
        <v>0</v>
      </c>
      <c r="F9" s="51" t="n">
        <f aca="false">F6+F7+F8</f>
        <v>0</v>
      </c>
      <c r="G9" s="51" t="n">
        <f aca="false">G6+G7+G8</f>
        <v>0</v>
      </c>
      <c r="H9" s="52" t="n">
        <f aca="false">SUM(C9:G9)</f>
        <v>0</v>
      </c>
    </row>
    <row r="10" customFormat="false" ht="24" hidden="false" customHeight="true" outlineLevel="0" collapsed="false">
      <c r="B10" s="53" t="s">
        <v>190</v>
      </c>
      <c r="C10" s="54" t="n">
        <f aca="false">SUM(C9:C9)</f>
        <v>0</v>
      </c>
      <c r="D10" s="54" t="n">
        <f aca="false">SUM(C9:D9)</f>
        <v>0</v>
      </c>
      <c r="E10" s="54" t="n">
        <f aca="false">SUM(C9:E9)</f>
        <v>0</v>
      </c>
      <c r="F10" s="54" t="n">
        <f aca="false">SUM(C9:F9)</f>
        <v>0</v>
      </c>
      <c r="G10" s="54" t="n">
        <f aca="false">SUM(C9:G9)</f>
        <v>0</v>
      </c>
      <c r="H10" s="55" t="n">
        <f aca="false">SUM(C10:G10)</f>
        <v>0</v>
      </c>
    </row>
    <row r="12" customFormat="false" ht="27.75" hidden="false" customHeight="true" outlineLevel="0" collapsed="false">
      <c r="B12" s="8" t="s">
        <v>191</v>
      </c>
      <c r="C12" s="8"/>
      <c r="D12" s="8"/>
      <c r="E12" s="8"/>
      <c r="F12" s="8"/>
      <c r="G12" s="8"/>
      <c r="H12" s="8"/>
    </row>
  </sheetData>
  <mergeCells count="3">
    <mergeCell ref="B2:H2"/>
    <mergeCell ref="B3:H3"/>
    <mergeCell ref="B12:H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B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36"/>
    <col collapsed="false" customWidth="true" hidden="false" outlineLevel="0" max="3" min="3" style="1" width="50"/>
    <col collapsed="false" customWidth="true" hidden="false" outlineLevel="0" max="4" min="4" style="1" width="1.5"/>
  </cols>
  <sheetData>
    <row r="1" customFormat="false" ht="6" hidden="false" customHeight="true" outlineLevel="0" collapsed="false"/>
    <row r="2" customFormat="false" ht="31.5" hidden="false" customHeight="true" outlineLevel="0" collapsed="false">
      <c r="B2" s="16" t="s">
        <v>192</v>
      </c>
      <c r="C2" s="16"/>
    </row>
    <row r="3" customFormat="false" ht="18" hidden="false" customHeight="true" outlineLevel="0" collapsed="false">
      <c r="B3" s="3" t="s">
        <v>193</v>
      </c>
      <c r="C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194</v>
      </c>
      <c r="C5" s="4"/>
    </row>
    <row r="6" customFormat="false" ht="19.5" hidden="false" customHeight="true" outlineLevel="0" collapsed="false">
      <c r="B6" s="10" t="s">
        <v>195</v>
      </c>
      <c r="C6" s="10" t="s">
        <v>196</v>
      </c>
    </row>
    <row r="7" customFormat="false" ht="30" hidden="false" customHeight="true" outlineLevel="0" collapsed="false">
      <c r="B7" s="56" t="s">
        <v>197</v>
      </c>
      <c r="C7" s="57" t="s">
        <v>198</v>
      </c>
    </row>
    <row r="8" customFormat="false" ht="30" hidden="false" customHeight="true" outlineLevel="0" collapsed="false">
      <c r="B8" s="56" t="s">
        <v>199</v>
      </c>
      <c r="C8" s="57" t="s">
        <v>200</v>
      </c>
    </row>
    <row r="9" customFormat="false" ht="30" hidden="false" customHeight="true" outlineLevel="0" collapsed="false">
      <c r="B9" s="56" t="s">
        <v>201</v>
      </c>
      <c r="C9" s="57" t="s">
        <v>202</v>
      </c>
    </row>
    <row r="10" customFormat="false" ht="30" hidden="false" customHeight="true" outlineLevel="0" collapsed="false">
      <c r="B10" s="56" t="s">
        <v>203</v>
      </c>
      <c r="C10" s="57" t="s">
        <v>204</v>
      </c>
    </row>
    <row r="11" customFormat="false" ht="30" hidden="false" customHeight="true" outlineLevel="0" collapsed="false">
      <c r="B11" s="56" t="s">
        <v>205</v>
      </c>
      <c r="C11" s="57" t="s">
        <v>206</v>
      </c>
    </row>
    <row r="12" customFormat="false" ht="30" hidden="false" customHeight="true" outlineLevel="0" collapsed="false">
      <c r="B12" s="56" t="s">
        <v>207</v>
      </c>
      <c r="C12" s="57" t="s">
        <v>208</v>
      </c>
    </row>
    <row r="13" customFormat="false" ht="30" hidden="false" customHeight="true" outlineLevel="0" collapsed="false">
      <c r="B13" s="56" t="s">
        <v>209</v>
      </c>
      <c r="C13" s="57" t="s">
        <v>210</v>
      </c>
    </row>
    <row r="14" customFormat="false" ht="30" hidden="false" customHeight="true" outlineLevel="0" collapsed="false">
      <c r="B14" s="56" t="s">
        <v>211</v>
      </c>
      <c r="C14" s="57" t="s">
        <v>212</v>
      </c>
    </row>
    <row r="16" customFormat="false" ht="21.75" hidden="false" customHeight="true" outlineLevel="0" collapsed="false">
      <c r="B16" s="4" t="s">
        <v>213</v>
      </c>
      <c r="C16" s="4"/>
    </row>
    <row r="17" customFormat="false" ht="19.5" hidden="false" customHeight="true" outlineLevel="0" collapsed="false">
      <c r="B17" s="10" t="s">
        <v>214</v>
      </c>
      <c r="C17" s="10" t="s">
        <v>215</v>
      </c>
    </row>
    <row r="18" customFormat="false" ht="30" hidden="false" customHeight="true" outlineLevel="0" collapsed="false">
      <c r="B18" s="58" t="s">
        <v>216</v>
      </c>
      <c r="C18" s="9" t="s">
        <v>217</v>
      </c>
    </row>
    <row r="19" customFormat="false" ht="30" hidden="false" customHeight="true" outlineLevel="0" collapsed="false">
      <c r="B19" s="58" t="s">
        <v>218</v>
      </c>
      <c r="C19" s="9" t="s">
        <v>219</v>
      </c>
    </row>
    <row r="20" customFormat="false" ht="30" hidden="false" customHeight="true" outlineLevel="0" collapsed="false">
      <c r="B20" s="58" t="s">
        <v>172</v>
      </c>
      <c r="C20" s="9" t="s">
        <v>220</v>
      </c>
    </row>
    <row r="21" customFormat="false" ht="30" hidden="false" customHeight="true" outlineLevel="0" collapsed="false">
      <c r="B21" s="58" t="s">
        <v>221</v>
      </c>
      <c r="C21" s="9" t="s">
        <v>222</v>
      </c>
    </row>
    <row r="22" customFormat="false" ht="30" hidden="false" customHeight="true" outlineLevel="0" collapsed="false">
      <c r="B22" s="58" t="s">
        <v>32</v>
      </c>
      <c r="C22" s="9" t="s">
        <v>223</v>
      </c>
    </row>
    <row r="24" customFormat="false" ht="21.75" hidden="false" customHeight="true" outlineLevel="0" collapsed="false">
      <c r="B24" s="4" t="s">
        <v>224</v>
      </c>
      <c r="C24" s="4"/>
    </row>
    <row r="25" customFormat="false" ht="24" hidden="false" customHeight="true" outlineLevel="0" collapsed="false">
      <c r="B25" s="6" t="s">
        <v>225</v>
      </c>
      <c r="C25" s="14"/>
    </row>
    <row r="26" customFormat="false" ht="24" hidden="false" customHeight="true" outlineLevel="0" collapsed="false">
      <c r="B26" s="6" t="s">
        <v>226</v>
      </c>
      <c r="C26" s="14"/>
    </row>
    <row r="27" customFormat="false" ht="24" hidden="false" customHeight="true" outlineLevel="0" collapsed="false">
      <c r="B27" s="6" t="s">
        <v>227</v>
      </c>
      <c r="C27" s="14"/>
    </row>
    <row r="28" customFormat="false" ht="24" hidden="false" customHeight="true" outlineLevel="0" collapsed="false">
      <c r="B28" s="6" t="s">
        <v>228</v>
      </c>
      <c r="C28" s="14"/>
    </row>
    <row r="29" customFormat="false" ht="24" hidden="false" customHeight="true" outlineLevel="0" collapsed="false">
      <c r="B29" s="6" t="s">
        <v>229</v>
      </c>
      <c r="C29" s="14"/>
    </row>
    <row r="30" customFormat="false" ht="24" hidden="false" customHeight="true" outlineLevel="0" collapsed="false">
      <c r="B30" s="6" t="s">
        <v>230</v>
      </c>
      <c r="C30" s="14"/>
    </row>
    <row r="31" customFormat="false" ht="24" hidden="false" customHeight="true" outlineLevel="0" collapsed="false">
      <c r="B31" s="6" t="s">
        <v>231</v>
      </c>
      <c r="C31" s="14"/>
    </row>
    <row r="32" customFormat="false" ht="24" hidden="false" customHeight="true" outlineLevel="0" collapsed="false">
      <c r="B32" s="6" t="s">
        <v>232</v>
      </c>
      <c r="C32" s="14"/>
    </row>
    <row r="33" customFormat="false" ht="24" hidden="false" customHeight="true" outlineLevel="0" collapsed="false">
      <c r="B33" s="6" t="s">
        <v>233</v>
      </c>
      <c r="C33" s="14"/>
    </row>
    <row r="34" customFormat="false" ht="24" hidden="false" customHeight="true" outlineLevel="0" collapsed="false">
      <c r="B34" s="6" t="s">
        <v>234</v>
      </c>
      <c r="C34" s="14"/>
    </row>
    <row r="35" customFormat="false" ht="24" hidden="false" customHeight="true" outlineLevel="0" collapsed="false">
      <c r="B35" s="6" t="s">
        <v>235</v>
      </c>
      <c r="C35" s="14"/>
    </row>
    <row r="36" customFormat="false" ht="24" hidden="false" customHeight="true" outlineLevel="0" collapsed="false">
      <c r="B36" s="6" t="s">
        <v>236</v>
      </c>
      <c r="C36" s="14"/>
    </row>
  </sheetData>
  <mergeCells count="5">
    <mergeCell ref="B2:C2"/>
    <mergeCell ref="B3:C3"/>
    <mergeCell ref="B5:C5"/>
    <mergeCell ref="B16:C16"/>
    <mergeCell ref="B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2026-04-13T08:29:12Z</dcterms:created>
  <dc:creator>openpyxl</dc:creator>
  <dc:description/>
  <dc:language>en-US</dc:language>
  <cp:lastModifiedBy/>
  <dcterms:modified xsi:type="dcterms:W3CDTF">2026-04-13T08:29:51Z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