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hikawa Diagramm" sheetId="1" state="visible" r:id="rId2"/>
    <sheet name="5-Why-Methode" sheetId="2" state="visible" r:id="rId3"/>
    <sheet name="RPZ-Bewertung (FMEA)" sheetId="3" state="visible" r:id="rId4"/>
    <sheet name="Maßnahmenplan" sheetId="4" state="visible" r:id="rId5"/>
    <sheet name="📖 Anleit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<sst xmlns="http://schemas.openxmlformats.org/spreadsheetml/2006/main" count="255" uniqueCount="198">
  <si>
    <t xml:space="preserve">🐟  ISHIKAWA-DIAGRAMM  |  Ursache-Wirkungs-Analyse (Fischgrätendiagramm)</t>
  </si>
  <si>
    <t xml:space="preserve">Tragen Sie das konkrete Problem in den roten Problembereich ein. Ergänzen Sie alle identifizierten Ursachen in den jeweiligen Kategoriefeldern.</t>
  </si>
  <si>
    <t xml:space="preserve">  Mensch</t>
  </si>
  <si>
    <t xml:space="preserve">  Maschine</t>
  </si>
  <si>
    <t xml:space="preserve">KERNPFEIL →</t>
  </si>
  <si>
    <t xml:space="preserve">⚠️  PROBLEM
(Wirkung)
→ Hier eintragen</t>
  </si>
  <si>
    <t xml:space="preserve">  • Schulungsmangel</t>
  </si>
  <si>
    <t xml:space="preserve">  • Technische Defekte</t>
  </si>
  <si>
    <t xml:space="preserve">  • Motivationsprobleme</t>
  </si>
  <si>
    <t xml:space="preserve">  • Maschinenverschleiß</t>
  </si>
  <si>
    <t xml:space="preserve">  • Konzentrationsfehler</t>
  </si>
  <si>
    <t xml:space="preserve">  • Veraltete Software</t>
  </si>
  <si>
    <t xml:space="preserve">  • Erfahrungsmangel</t>
  </si>
  <si>
    <t xml:space="preserve">  • Fehlkalibrierung</t>
  </si>
  <si>
    <t xml:space="preserve">  • Kommunikationsprobleme</t>
  </si>
  <si>
    <t xml:space="preserve">  • Wartungsrückstand</t>
  </si>
  <si>
    <t xml:space="preserve">  ↳ Ursache eintragen ...</t>
  </si>
  <si>
    <t xml:space="preserve">  Material</t>
  </si>
  <si>
    <t xml:space="preserve">  Methode</t>
  </si>
  <si>
    <t xml:space="preserve">  • Fehlerhafte Rohstoffe</t>
  </si>
  <si>
    <t xml:space="preserve">  • Ineffiziente Prozesse</t>
  </si>
  <si>
    <t xml:space="preserve">  • Falsche Spezifikation</t>
  </si>
  <si>
    <t xml:space="preserve">  • Schlechte Dokumentation</t>
  </si>
  <si>
    <t xml:space="preserve">  • Lieferantenqualität</t>
  </si>
  <si>
    <t xml:space="preserve">  • Fehlende Standards</t>
  </si>
  <si>
    <t xml:space="preserve">  • Lagerschäden</t>
  </si>
  <si>
    <t xml:space="preserve">  • Unklare Abläufe</t>
  </si>
  <si>
    <t xml:space="preserve">  • Materialermüdung</t>
  </si>
  <si>
    <t xml:space="preserve">  • Prozesslücken</t>
  </si>
  <si>
    <t xml:space="preserve">  Mitwelt</t>
  </si>
  <si>
    <t xml:space="preserve">  Messung</t>
  </si>
  <si>
    <t xml:space="preserve">  • Temperatureinfluss</t>
  </si>
  <si>
    <t xml:space="preserve">  • Unkalibrierte Prüfmittel</t>
  </si>
  <si>
    <t xml:space="preserve">  • Luftfeuchtigkeitsschw.</t>
  </si>
  <si>
    <t xml:space="preserve">  • Ungültige Messmethoden</t>
  </si>
  <si>
    <t xml:space="preserve">  • Lärmbelastung</t>
  </si>
  <si>
    <t xml:space="preserve">  • Messungenauigkeit</t>
  </si>
  <si>
    <t xml:space="preserve">  • Platzmangel</t>
  </si>
  <si>
    <t xml:space="preserve">  • Fehlerhafte Aufzeichnung</t>
  </si>
  <si>
    <t xml:space="preserve">  • Externe Störfaktoren</t>
  </si>
  <si>
    <t xml:space="preserve">  • Prüfplanung</t>
  </si>
  <si>
    <t xml:space="preserve">  Management</t>
  </si>
  <si>
    <t xml:space="preserve">  Moneten</t>
  </si>
  <si>
    <t xml:space="preserve">  • Unklare Zielsetzung</t>
  </si>
  <si>
    <t xml:space="preserve">  • Budgetmangel</t>
  </si>
  <si>
    <t xml:space="preserve">  • Ressourcenfehlverteil.</t>
  </si>
  <si>
    <t xml:space="preserve">  • Falsche Investitionen</t>
  </si>
  <si>
    <t xml:space="preserve">  • Schlechte Kommunik.</t>
  </si>
  <si>
    <t xml:space="preserve">  • Kostendruck</t>
  </si>
  <si>
    <t xml:space="preserve">  • Fehlende Kontrolle</t>
  </si>
  <si>
    <t xml:space="preserve">  • Fehlende Rücklagen</t>
  </si>
  <si>
    <t xml:space="preserve">  • Unklare Verantwortl.</t>
  </si>
  <si>
    <t xml:space="preserve">  • Unterfinanzierung</t>
  </si>
  <si>
    <t xml:space="preserve">→ Kombinieren Sie dieses Diagramm mit der 5-Why-Methode (Sheet 2) und der RPZ-Bewertung (Sheet 3) für eine vollständige Wurzelursachenanalyse.</t>
  </si>
  <si>
    <t xml:space="preserve">🔍  5-WHY-METHODE  |  Systematische Wurzelursachenanalyse</t>
  </si>
  <si>
    <t xml:space="preserve">Fragen Sie bei jeder gefundenen Ursache fünfmal "Warum?" um von oberflächlichen Symptomen zur echten Kernursache vorzudringen.</t>
  </si>
  <si>
    <t xml:space="preserve">📌  Beispiel-Analyse (ausfüllbar)</t>
  </si>
  <si>
    <t xml:space="preserve">#</t>
  </si>
  <si>
    <t xml:space="preserve">Problem / Warum-Frage</t>
  </si>
  <si>
    <t xml:space="preserve">Ursache 1</t>
  </si>
  <si>
    <t xml:space="preserve">Ursache 2</t>
  </si>
  <si>
    <t xml:space="preserve">Ursache 3</t>
  </si>
  <si>
    <t xml:space="preserve">Ursache 4</t>
  </si>
  <si>
    <t xml:space="preserve">Kernursache (Root Cause)</t>
  </si>
  <si>
    <t xml:space="preserve">  Analyse 1  —  Problemdefinition:</t>
  </si>
  <si>
    <t xml:space="preserve">W1: Warum tritt das Problem auf?</t>
  </si>
  <si>
    <t xml:space="preserve">W2: Warum passiert das? (Warum 2)</t>
  </si>
  <si>
    <t xml:space="preserve">W3: Warum passiert das? (Warum 3)</t>
  </si>
  <si>
    <t xml:space="preserve">W4: Warum passiert das? (Warum 4)</t>
  </si>
  <si>
    <t xml:space="preserve">W5: Warum passiert das? (Warum 5)</t>
  </si>
  <si>
    <t xml:space="preserve">  Analyse 2  —  Problemdefinition:</t>
  </si>
  <si>
    <t xml:space="preserve">  Analyse 3  —  Problemdefinition:</t>
  </si>
  <si>
    <t xml:space="preserve">→ Übertragen Sie die Kernursachen in das RPZ-Bewertungs-Sheet (Sheet 3) zur Priorisierung der Maßnahmen.</t>
  </si>
  <si>
    <t xml:space="preserve">📊  RPZ-BEWERTUNG (FMEA)  |  Risikoprioritätszahl-Rechner</t>
  </si>
  <si>
    <t xml:space="preserve">RPZ = B (Bedeutung) × A (Auftreten) × E (Entdeckung)   |   Skala jeweils 1–10   |   Maximalwert: 1.000   |   Je höher der RPZ-Wert, desto dringender der Handlungsbedarf.</t>
  </si>
  <si>
    <t xml:space="preserve">B – Bedeutung: 1 = gering (kaum Auswirkung) … 10 = katastrophal  |  A – Auftreten: 1 = unwahrscheinlich … 10 = fast sicher  |  E – Entdeckung: 1 = wird sicher entdeckt … 10 = wird nicht entdeckt</t>
  </si>
  <si>
    <t xml:space="preserve">Ursache (aus Ishikawa)</t>
  </si>
  <si>
    <t xml:space="preserve">Kategorie (8M)</t>
  </si>
  <si>
    <t xml:space="preserve">B
Bedeutung
(1-10)</t>
  </si>
  <si>
    <t xml:space="preserve">A
Auftreten
(1-10)</t>
  </si>
  <si>
    <t xml:space="preserve">E
Entdeckung
(1-10)</t>
  </si>
  <si>
    <t xml:space="preserve">RPZ
=B×A×E</t>
  </si>
  <si>
    <t xml:space="preserve">Priorität / Empfehlung</t>
  </si>
  <si>
    <t xml:space="preserve">Schulungsmangel</t>
  </si>
  <si>
    <t xml:space="preserve">Mensch</t>
  </si>
  <si>
    <t xml:space="preserve">Maschinendefekt / Verschleiß</t>
  </si>
  <si>
    <t xml:space="preserve">Maschine</t>
  </si>
  <si>
    <t xml:space="preserve">Fehlerhafte Rohstoffe</t>
  </si>
  <si>
    <t xml:space="preserve">Material</t>
  </si>
  <si>
    <t xml:space="preserve">Undokumentierter Prozess</t>
  </si>
  <si>
    <t xml:space="preserve">Methode</t>
  </si>
  <si>
    <t xml:space="preserve">Temperaturabweichung</t>
  </si>
  <si>
    <t xml:space="preserve">Mitwelt</t>
  </si>
  <si>
    <t xml:space="preserve">Unkalibriertes Messgerät</t>
  </si>
  <si>
    <t xml:space="preserve">Messung</t>
  </si>
  <si>
    <t xml:space="preserve">Unklare Zielvorgaben</t>
  </si>
  <si>
    <t xml:space="preserve">Management</t>
  </si>
  <si>
    <t xml:space="preserve">Budgetmangel / Kostendruck</t>
  </si>
  <si>
    <t xml:space="preserve">Moneten</t>
  </si>
  <si>
    <t xml:space="preserve">RPZ-BEWERTUNGSMATRIX  |  Risikostufen</t>
  </si>
  <si>
    <t xml:space="preserve">🔴 KRITISCH</t>
  </si>
  <si>
    <t xml:space="preserve">RPZ: 500 – 1000</t>
  </si>
  <si>
    <t xml:space="preserve">Sofortmaßnahme erforderlich</t>
  </si>
  <si>
    <t xml:space="preserve">🟠 HOCH</t>
  </si>
  <si>
    <t xml:space="preserve">RPZ: 200 – 499</t>
  </si>
  <si>
    <t xml:space="preserve">Kurzfristig beheben (&lt; 1 Monat)</t>
  </si>
  <si>
    <t xml:space="preserve">🟡 MITTEL</t>
  </si>
  <si>
    <t xml:space="preserve">RPZ: 100 – 199</t>
  </si>
  <si>
    <t xml:space="preserve">Mittelfristig planen (1-3 Monate)</t>
  </si>
  <si>
    <t xml:space="preserve">🟢 GERING</t>
  </si>
  <si>
    <t xml:space="preserve">RPZ: 1 – 99</t>
  </si>
  <si>
    <t xml:space="preserve">Beobachten und dokumentieren</t>
  </si>
  <si>
    <t xml:space="preserve">ℹ️  Gelb hinterlegte Felder (B, A, E) sind Eingabefelder. Tragen Sie Werte 1-10 ein. RPZ und Priorität werden automatisch berechnet.</t>
  </si>
  <si>
    <t xml:space="preserve">✅  MASSNAHMENPLAN  |  Korrektur- &amp; Präventivmaßnahmen</t>
  </si>
  <si>
    <t xml:space="preserve">Leiten Sie aus den identifizierten Kernursachen (Ishikawa) und der RPZ-Priorisierung konkrete Maßnahmen ab. Verfolgen Sie den Fortschritt bis zur Wirksamkeitsüberprüfung.</t>
  </si>
  <si>
    <t xml:space="preserve">Maßnahme</t>
  </si>
  <si>
    <t xml:space="preserve">RPZ
(aus Sheet 3)</t>
  </si>
  <si>
    <t xml:space="preserve">Verantwortl.</t>
  </si>
  <si>
    <t xml:space="preserve">Fälligk.</t>
  </si>
  <si>
    <t xml:space="preserve">Status</t>
  </si>
  <si>
    <t xml:space="preserve">Wirksamk.
(nach Umsetz.)</t>
  </si>
  <si>
    <t xml:space="preserve">Neuer RPZ
(nach Maßn.)</t>
  </si>
  <si>
    <t xml:space="preserve">Bemerkung</t>
  </si>
  <si>
    <t xml:space="preserve">Schulungsprogramm erstellen</t>
  </si>
  <si>
    <t xml:space="preserve">QM-Leiter</t>
  </si>
  <si>
    <t xml:space="preserve">31.01.2026</t>
  </si>
  <si>
    <t xml:space="preserve">In Arbeit</t>
  </si>
  <si>
    <t xml:space="preserve">→ eintragen</t>
  </si>
  <si>
    <t xml:space="preserve">→ berechnen</t>
  </si>
  <si>
    <t xml:space="preserve">Wartungsplan aktualisieren</t>
  </si>
  <si>
    <t xml:space="preserve">Techn. Ltr.</t>
  </si>
  <si>
    <t xml:space="preserve">15.02.2026</t>
  </si>
  <si>
    <t xml:space="preserve">Geplant</t>
  </si>
  <si>
    <t xml:space="preserve">Lieferantenaudit durchführen</t>
  </si>
  <si>
    <t xml:space="preserve">Einkauf</t>
  </si>
  <si>
    <t xml:space="preserve">28.02.2026</t>
  </si>
  <si>
    <t xml:space="preserve">Offen</t>
  </si>
  <si>
    <t xml:space="preserve">Prozesshandbuch aktualisieren</t>
  </si>
  <si>
    <t xml:space="preserve">Prozess Mgr.</t>
  </si>
  <si>
    <t xml:space="preserve">01.03.2026</t>
  </si>
  <si>
    <t xml:space="preserve">Klimaanlage prüfen / nachrüsten</t>
  </si>
  <si>
    <t xml:space="preserve">Facility</t>
  </si>
  <si>
    <t xml:space="preserve">31.03.2026</t>
  </si>
  <si>
    <t xml:space="preserve">Messgeräte kalibrieren</t>
  </si>
  <si>
    <t xml:space="preserve">QM-Labor</t>
  </si>
  <si>
    <t xml:space="preserve">15.01.2026</t>
  </si>
  <si>
    <t xml:space="preserve">Ziele &amp; KPIs definieren</t>
  </si>
  <si>
    <t xml:space="preserve">Geschäftsltr.</t>
  </si>
  <si>
    <t xml:space="preserve">Budget-Review &amp; Freigabe</t>
  </si>
  <si>
    <t xml:space="preserve">CFO</t>
  </si>
  <si>
    <t xml:space="preserve">Anzahl Maßnahmen gesamt:</t>
  </si>
  <si>
    <t xml:space="preserve">Davon "Offen":</t>
  </si>
  <si>
    <t xml:space="preserve">Davon "In Arbeit":</t>
  </si>
  <si>
    <t xml:space="preserve">Davon "Abgeschlossen":</t>
  </si>
  <si>
    <t xml:space="preserve">📖  BENUTZERHANDBUCH  |  Ishikawa-Analyse Toolkit</t>
  </si>
  <si>
    <t xml:space="preserve">ÜBERBLICK</t>
  </si>
  <si>
    <t xml:space="preserve">Dieses Toolkit</t>
  </si>
  <si>
    <t xml:space="preserve">enthält 4 verknüpfte Sheets für eine vollständige Ursachenanalyse nach der Ishikawa-Methode (8M).</t>
  </si>
  <si>
    <t xml:space="preserve">SHEET-ÜBERSICHT</t>
  </si>
  <si>
    <t xml:space="preserve">1. Ishikawa Diagramm</t>
  </si>
  <si>
    <t xml:space="preserve">Visuelles Fischgrätendiagramm mit allen 8M-Kategorien. Tragen Sie Ihr Problem oben rechts ein und ergänzen Sie Ursachen in den Kategoriefeldern.</t>
  </si>
  <si>
    <t xml:space="preserve">2. 5-Why-Methode</t>
  </si>
  <si>
    <t xml:space="preserve">Systematische Tiefenanalyse: Fragen Sie 5× "Warum?" für jede Ursache, um die Kernursache (Root Cause) zu finden.</t>
  </si>
  <si>
    <t xml:space="preserve">3. RPZ-Bewertung (FMEA)</t>
  </si>
  <si>
    <t xml:space="preserve">Priorisieren Sie Ursachen mit der Risikoprioritätszahl: RPZ = Bedeutung × Auftreten × Entdeckung. Eingaben in gelben Feldern.</t>
  </si>
  <si>
    <t xml:space="preserve">4. Maßnahmenplan</t>
  </si>
  <si>
    <t xml:space="preserve">Leiten Sie Korrekturmaßnahmen ab, weisen Sie Verantwortliche zu und verfolgen Sie den Fortschritt.</t>
  </si>
  <si>
    <t xml:space="preserve">SCHRITT-FÜR-SCHRITT ANLEITUNG</t>
  </si>
  <si>
    <t xml:space="preserve">Schritt 1: Problem definieren</t>
  </si>
  <si>
    <t xml:space="preserve">Tragen Sie das Problem präzise in Sheet 1 (Ishikawa) in den roten Problembereich ein. Beispiel: "Lieferverzögerung bei Produkt X um 4 Tage".</t>
  </si>
  <si>
    <t xml:space="preserve">Schritt 2: Ursachen sammeln</t>
  </si>
  <si>
    <t xml:space="preserve">Führen Sie ein Team-Brainstorming durch. Ordnen Sie alle Ursachen den 8M-Kategorien zu (Sheet 1).</t>
  </si>
  <si>
    <t xml:space="preserve">Schritt 3: 5-Why anwenden</t>
  </si>
  <si>
    <t xml:space="preserve">Für jede wichtige Ursache: Wechseln Sie zu Sheet 2 und fragen Sie 5× "Warum?" bis zur Kernursache.</t>
  </si>
  <si>
    <t xml:space="preserve">Schritt 4: RPZ berechnen</t>
  </si>
  <si>
    <t xml:space="preserve">Übertragen Sie die Kernursachen in Sheet 3. Bewerten Sie B, A, E (je 1-10) in den gelben Feldern – RPZ wird automatisch berechnet.</t>
  </si>
  <si>
    <t xml:space="preserve">Schritt 5: Maßnahmen ableiten</t>
  </si>
  <si>
    <t xml:space="preserve">Priorisieren Sie nach RPZ und leiten Sie konkrete Maßnahmen in Sheet 4 ab. Legen Sie Verantwortliche und Termine fest.</t>
  </si>
  <si>
    <t xml:space="preserve">Schritt 6: Wirksamkeit prüfen</t>
  </si>
  <si>
    <t xml:space="preserve">Nach Umsetzung: Bewerten Sie den neuen RPZ in Sheet 4 (Spalte "Wirksamkeit") um den Erfolg zu messen.</t>
  </si>
  <si>
    <t xml:space="preserve">RPZ-FORMEL ERKLÄRT</t>
  </si>
  <si>
    <t xml:space="preserve">B – Bedeutung (1-10)</t>
  </si>
  <si>
    <t xml:space="preserve">1 = geringe Auswirkung auf Kunde/Prozess   →   10 = katastrophale Auswirkung</t>
  </si>
  <si>
    <t xml:space="preserve">A – Auftreten (1-10)</t>
  </si>
  <si>
    <t xml:space="preserve">1 = Ursache tritt sehr selten auf   →   10 = Ursache tritt fast immer auf</t>
  </si>
  <si>
    <t xml:space="preserve">E – Entdeckung (1-10)</t>
  </si>
  <si>
    <t xml:space="preserve">1 = Fehler wird sicher vor Schaden entdeckt   →   10 = Fehler wird nicht entdeckt</t>
  </si>
  <si>
    <t xml:space="preserve">RPZ-Maximalwert</t>
  </si>
  <si>
    <t xml:space="preserve">1.000 (= 10 × 10 × 10)  |  Empfehlung: Bei RPZ ≥ 200 sofort handeln.</t>
  </si>
  <si>
    <t xml:space="preserve">TIPPS &amp; HINWEISE</t>
  </si>
  <si>
    <t xml:space="preserve">Team einbeziehen</t>
  </si>
  <si>
    <t xml:space="preserve">Füllen Sie das Diagramm NICHT allein aus. Beziehen Sie Experten aus allen betroffenen Abteilungen ein.</t>
  </si>
  <si>
    <t xml:space="preserve">Symptome ≠ Ursachen</t>
  </si>
  <si>
    <t xml:space="preserve">Verwechseln Sie nicht Symptome (sichtbare Probleme) mit echten Ursachen. Die 5-Why-Methode hilft dabei.</t>
  </si>
  <si>
    <t xml:space="preserve">ISO 9001</t>
  </si>
  <si>
    <t xml:space="preserve">Qualitätssicherung nach ISO 9001 erfordert die Einbindung der Mitarbeiter, die den Prozess täglich ausführen.</t>
  </si>
  <si>
    <t xml:space="preserve">Regelmäßige Überprüfung</t>
  </si>
  <si>
    <t xml:space="preserve">Überprüfen Sie den RPZ nach Umsetzung der Maßnahmen und dokumentieren Sie den Verbesserungsfortschritt.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</si>
</sst>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1"/>
      <color rgb="FFC00000"/>
      <name val="Arial"/>
      <family val="0"/>
      <charset val="1"/>
    </font>
    <font>
      <sz val="9"/>
      <color rgb="FF262626"/>
      <name val="Arial"/>
      <family val="0"/>
      <charset val="1"/>
    </font>
    <font>
      <i val="true"/>
      <sz val="9"/>
      <color rgb="FFBFBFBF"/>
      <name val="Arial"/>
      <family val="0"/>
      <charset val="1"/>
    </font>
    <font>
      <i val="true"/>
      <sz val="9"/>
      <color rgb="FF2E75B6"/>
      <name val="Arial"/>
      <family val="0"/>
      <charset val="1"/>
    </font>
    <font>
      <sz val="9"/>
      <color rgb="FF595959"/>
      <name val="Arial"/>
      <family val="0"/>
      <charset val="1"/>
    </font>
    <font>
      <b val="true"/>
      <sz val="9"/>
      <color rgb="FFED7D31"/>
      <name val="Arial"/>
      <family val="0"/>
      <charset val="1"/>
    </font>
    <font>
      <b val="true"/>
      <sz val="9"/>
      <color rgb="FF262626"/>
      <name val="Arial"/>
      <family val="0"/>
      <charset val="1"/>
    </font>
    <font>
      <b val="true"/>
      <sz val="9"/>
      <color rgb="FFC00000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9"/>
      <color rgb="FF2E75B6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BFBFBF"/>
      <name val="Arial"/>
      <family val="0"/>
      <charset val="1"/>
    </font>
    <font>
      <b val="true"/>
      <sz val="10"/>
      <color rgb="FF26262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1F3864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1F3864"/>
        <bgColor rgb="FF1A237E"/>
      </patternFill>
    </fill>
    <fill>
      <patternFill patternType="solid">
        <fgColor rgb="FFF2F2F2"/>
        <bgColor rgb="FFE2EFDA"/>
      </patternFill>
    </fill>
    <fill>
      <patternFill patternType="solid">
        <fgColor rgb="FF2E7D32"/>
        <bgColor rgb="FF1B5E20"/>
      </patternFill>
    </fill>
    <fill>
      <patternFill patternType="solid">
        <fgColor rgb="FF37474F"/>
        <bgColor rgb="FF1F3864"/>
      </patternFill>
    </fill>
    <fill>
      <patternFill patternType="solid">
        <fgColor rgb="FFDEEAF1"/>
        <bgColor rgb="FFDDEBF7"/>
      </patternFill>
    </fill>
    <fill>
      <patternFill patternType="solid">
        <fgColor rgb="FFFCE4D6"/>
        <bgColor rgb="FFFFF2CC"/>
      </patternFill>
    </fill>
    <fill>
      <patternFill patternType="solid">
        <fgColor rgb="FFD6E4BC"/>
        <bgColor rgb="FFD6DCE4"/>
      </patternFill>
    </fill>
    <fill>
      <patternFill patternType="solid">
        <fgColor rgb="FFD6DCE4"/>
        <bgColor rgb="FFDEEAF1"/>
      </patternFill>
    </fill>
    <fill>
      <patternFill patternType="solid">
        <fgColor rgb="FFFFFFFF"/>
        <bgColor rgb="FFF2F2F2"/>
      </patternFill>
    </fill>
    <fill>
      <patternFill patternType="solid">
        <fgColor rgb="FFBF360C"/>
        <bgColor rgb="FF993366"/>
      </patternFill>
    </fill>
    <fill>
      <patternFill patternType="solid">
        <fgColor rgb="FF1565C0"/>
        <bgColor rgb="FF2E75B6"/>
      </patternFill>
    </fill>
    <fill>
      <patternFill patternType="solid">
        <fgColor rgb="FFDDEBF7"/>
        <bgColor rgb="FFDEEAF1"/>
      </patternFill>
    </fill>
    <fill>
      <patternFill patternType="solid">
        <fgColor rgb="FF1B5E20"/>
        <bgColor rgb="FF2E7D32"/>
      </patternFill>
    </fill>
    <fill>
      <patternFill patternType="solid">
        <fgColor rgb="FFF57F17"/>
        <bgColor rgb="FFED7D31"/>
      </patternFill>
    </fill>
    <fill>
      <patternFill patternType="solid">
        <fgColor rgb="FFE2EFDA"/>
        <bgColor rgb="FFDEEAF1"/>
      </patternFill>
    </fill>
    <fill>
      <patternFill patternType="solid">
        <fgColor rgb="FFFFF2CC"/>
        <bgColor rgb="FFFCE4D6"/>
      </patternFill>
    </fill>
    <fill>
      <patternFill patternType="solid">
        <fgColor rgb="FF4A148C"/>
        <bgColor rgb="FF1A237E"/>
      </patternFill>
    </fill>
    <fill>
      <patternFill patternType="solid">
        <fgColor rgb="FF1A237E"/>
        <bgColor rgb="FF1F3864"/>
      </patternFill>
    </fill>
    <fill>
      <patternFill patternType="solid">
        <fgColor rgb="FFF4CBFF"/>
        <bgColor rgb="FFD6DCE4"/>
      </patternFill>
    </fill>
    <fill>
      <patternFill patternType="solid">
        <fgColor rgb="FFD5F5E3"/>
        <bgColor rgb="FFE2EFDA"/>
      </patternFill>
    </fill>
    <fill>
      <patternFill patternType="solid">
        <fgColor rgb="FF2E75B6"/>
        <bgColor rgb="FF1565C0"/>
      </patternFill>
    </fill>
    <fill>
      <patternFill patternType="solid">
        <fgColor rgb="FFED7D31"/>
        <bgColor rgb="FFF57F17"/>
      </patternFill>
    </fill>
    <fill>
      <patternFill patternType="solid">
        <fgColor rgb="FF70AD47"/>
        <bgColor rgb="FF99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595959"/>
      </left>
      <right/>
      <top style="medium">
        <color rgb="FF595959"/>
      </top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3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3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3" borderId="3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6" borderId="3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1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2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2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4A148C"/>
      <rgbColor rgb="FFED7D31"/>
      <rgbColor rgb="FF1565C0"/>
      <rgbColor rgb="FFD6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D5F5E3"/>
      <rgbColor rgb="FFE2EFDA"/>
      <rgbColor rgb="FFD6E4BC"/>
      <rgbColor rgb="FFF4CBFF"/>
      <rgbColor rgb="FFF2F2F2"/>
      <rgbColor rgb="FFFCE4D6"/>
      <rgbColor rgb="FF2E75B6"/>
      <rgbColor rgb="FF33CCCC"/>
      <rgbColor rgb="FF99CC00"/>
      <rgbColor rgb="FFFFCC00"/>
      <rgbColor rgb="FFFF9900"/>
      <rgbColor rgb="FFF57F17"/>
      <rgbColor rgb="FF595959"/>
      <rgbColor rgb="FF70AD47"/>
      <rgbColor rgb="FF1F3864"/>
      <rgbColor rgb="FF2E7D32"/>
      <rgbColor rgb="FF003300"/>
      <rgbColor rgb="FF37474F"/>
      <rgbColor rgb="FFBF360C"/>
      <rgbColor rgb="FF993366"/>
      <rgbColor rgb="FF1A237E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" min="3" style="0" width="22"/>
    <col collapsed="false" customWidth="true" hidden="false" outlineLevel="0" max="4" min="4" style="0" width="3"/>
    <col collapsed="false" customWidth="true" hidden="false" outlineLevel="0" max="5" min="5" style="0" width="18"/>
    <col collapsed="false" customWidth="true" hidden="false" outlineLevel="0" max="6" min="6" style="0" width="22"/>
    <col collapsed="false" customWidth="true" hidden="false" outlineLevel="0" max="7" min="7" style="0" width="3"/>
    <col collapsed="false" customWidth="true" hidden="false" outlineLevel="0" max="8" min="8" style="0" width="14"/>
    <col collapsed="false" customWidth="true" hidden="false" outlineLevel="0" max="9" min="9" style="0" width="3"/>
    <col collapsed="false" customWidth="true" hidden="false" outlineLevel="0" max="10" min="10" style="0" width="18"/>
    <col collapsed="false" customWidth="true" hidden="false" outlineLevel="0" max="11" min="11" style="0" width="22"/>
    <col collapsed="false" customWidth="true" hidden="false" outlineLevel="0" max="12" min="12" style="0" width="3"/>
    <col collapsed="false" customWidth="true" hidden="false" outlineLevel="0" max="13" min="13" style="0" width="18"/>
    <col collapsed="false" customWidth="true" hidden="false" outlineLevel="0" max="14" min="14" style="0" width="22"/>
    <col collapsed="false" customWidth="true" hidden="false" outlineLevel="0" max="15" min="15" style="0" width="3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18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24" hidden="false" customHeight="true" outlineLevel="0" collapsed="false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8" hidden="false" customHeight="true" outlineLevel="0" collapsed="false"/>
    <row r="6" customFormat="false" ht="18" hidden="false" customHeight="true" outlineLevel="0" collapsed="false">
      <c r="B6" s="3" t="s">
        <v>2</v>
      </c>
      <c r="C6" s="3"/>
      <c r="E6" s="4" t="s">
        <v>3</v>
      </c>
      <c r="F6" s="4"/>
      <c r="I6" s="5" t="s">
        <v>4</v>
      </c>
      <c r="J6" s="5"/>
      <c r="K6" s="5"/>
      <c r="L6" s="6" t="s">
        <v>5</v>
      </c>
      <c r="M6" s="6"/>
      <c r="N6" s="6"/>
      <c r="O6" s="6"/>
    </row>
    <row r="7" customFormat="false" ht="18" hidden="false" customHeight="true" outlineLevel="0" collapsed="false">
      <c r="B7" s="7" t="s">
        <v>6</v>
      </c>
      <c r="C7" s="7"/>
      <c r="E7" s="8" t="s">
        <v>7</v>
      </c>
      <c r="F7" s="8"/>
      <c r="I7" s="5"/>
      <c r="J7" s="5"/>
      <c r="K7" s="5"/>
      <c r="L7" s="6"/>
      <c r="M7" s="6"/>
      <c r="N7" s="6"/>
      <c r="O7" s="6"/>
    </row>
    <row r="8" customFormat="false" ht="18" hidden="false" customHeight="true" outlineLevel="0" collapsed="false">
      <c r="B8" s="7" t="s">
        <v>8</v>
      </c>
      <c r="C8" s="7"/>
      <c r="E8" s="8" t="s">
        <v>9</v>
      </c>
      <c r="F8" s="8"/>
      <c r="I8" s="5"/>
      <c r="J8" s="5"/>
      <c r="K8" s="5"/>
      <c r="L8" s="6"/>
      <c r="M8" s="6"/>
      <c r="N8" s="6"/>
      <c r="O8" s="6"/>
    </row>
    <row r="9" customFormat="false" ht="18" hidden="false" customHeight="true" outlineLevel="0" collapsed="false">
      <c r="B9" s="7" t="s">
        <v>10</v>
      </c>
      <c r="C9" s="7"/>
      <c r="E9" s="8" t="s">
        <v>11</v>
      </c>
      <c r="F9" s="8"/>
      <c r="L9" s="6"/>
      <c r="M9" s="6"/>
      <c r="N9" s="6"/>
      <c r="O9" s="6"/>
    </row>
    <row r="10" customFormat="false" ht="18" hidden="false" customHeight="true" outlineLevel="0" collapsed="false">
      <c r="B10" s="7" t="s">
        <v>12</v>
      </c>
      <c r="C10" s="7"/>
      <c r="E10" s="8" t="s">
        <v>13</v>
      </c>
      <c r="F10" s="8"/>
      <c r="L10" s="6"/>
      <c r="M10" s="6"/>
      <c r="N10" s="6"/>
      <c r="O10" s="6"/>
    </row>
    <row r="11" customFormat="false" ht="18" hidden="false" customHeight="true" outlineLevel="0" collapsed="false">
      <c r="B11" s="7" t="s">
        <v>14</v>
      </c>
      <c r="C11" s="7"/>
      <c r="E11" s="8" t="s">
        <v>15</v>
      </c>
      <c r="F11" s="8"/>
      <c r="L11" s="6"/>
      <c r="M11" s="6"/>
      <c r="N11" s="6"/>
      <c r="O11" s="6"/>
    </row>
    <row r="12" customFormat="false" ht="18" hidden="false" customHeight="true" outlineLevel="0" collapsed="false">
      <c r="B12" s="9" t="s">
        <v>16</v>
      </c>
      <c r="C12" s="9"/>
      <c r="E12" s="9" t="s">
        <v>16</v>
      </c>
      <c r="F12" s="9"/>
    </row>
    <row r="13" customFormat="false" ht="18" hidden="false" customHeight="true" outlineLevel="0" collapsed="false">
      <c r="B13" s="9" t="s">
        <v>16</v>
      </c>
      <c r="C13" s="9"/>
      <c r="E13" s="9" t="s">
        <v>16</v>
      </c>
      <c r="F13" s="9"/>
    </row>
    <row r="14" customFormat="false" ht="7.5" hidden="false" customHeight="true" outlineLevel="0" collapsed="false">
      <c r="B14" s="10" t="s">
        <v>17</v>
      </c>
      <c r="C14" s="10"/>
      <c r="E14" s="11" t="s">
        <v>18</v>
      </c>
      <c r="F14" s="11"/>
    </row>
    <row r="15" customFormat="false" ht="18" hidden="false" customHeight="true" outlineLevel="0" collapsed="false">
      <c r="B15" s="12" t="s">
        <v>19</v>
      </c>
      <c r="C15" s="12"/>
      <c r="E15" s="13" t="s">
        <v>20</v>
      </c>
      <c r="F15" s="13"/>
    </row>
    <row r="16" customFormat="false" ht="18" hidden="false" customHeight="true" outlineLevel="0" collapsed="false">
      <c r="B16" s="12" t="s">
        <v>21</v>
      </c>
      <c r="C16" s="12"/>
      <c r="E16" s="13" t="s">
        <v>22</v>
      </c>
      <c r="F16" s="13"/>
    </row>
    <row r="17" customFormat="false" ht="18" hidden="false" customHeight="true" outlineLevel="0" collapsed="false">
      <c r="B17" s="12" t="s">
        <v>23</v>
      </c>
      <c r="C17" s="12"/>
      <c r="E17" s="13" t="s">
        <v>24</v>
      </c>
      <c r="F17" s="13"/>
    </row>
    <row r="18" customFormat="false" ht="18" hidden="false" customHeight="true" outlineLevel="0" collapsed="false">
      <c r="B18" s="12" t="s">
        <v>25</v>
      </c>
      <c r="C18" s="12"/>
      <c r="E18" s="13" t="s">
        <v>26</v>
      </c>
      <c r="F18" s="13"/>
    </row>
    <row r="19" customFormat="false" ht="18" hidden="false" customHeight="true" outlineLevel="0" collapsed="false">
      <c r="B19" s="12" t="s">
        <v>27</v>
      </c>
      <c r="C19" s="12"/>
      <c r="E19" s="13" t="s">
        <v>28</v>
      </c>
      <c r="F19" s="13"/>
    </row>
    <row r="20" customFormat="false" ht="18" hidden="false" customHeight="true" outlineLevel="0" collapsed="false">
      <c r="B20" s="9" t="s">
        <v>16</v>
      </c>
      <c r="C20" s="9"/>
      <c r="E20" s="9" t="s">
        <v>16</v>
      </c>
      <c r="F20" s="9"/>
    </row>
    <row r="21" customFormat="false" ht="18" hidden="false" customHeight="true" outlineLevel="0" collapsed="false">
      <c r="B21" s="9" t="s">
        <v>16</v>
      </c>
      <c r="C21" s="9"/>
      <c r="E21" s="9" t="s">
        <v>16</v>
      </c>
      <c r="F21" s="9"/>
    </row>
    <row r="22" customFormat="false" ht="7.5" hidden="false" customHeight="true" outlineLevel="0" collapsed="false">
      <c r="B22" s="14" t="s">
        <v>29</v>
      </c>
      <c r="C22" s="14"/>
      <c r="E22" s="15" t="s">
        <v>30</v>
      </c>
      <c r="F22" s="15"/>
    </row>
    <row r="23" customFormat="false" ht="18" hidden="false" customHeight="true" outlineLevel="0" collapsed="false">
      <c r="B23" s="16" t="s">
        <v>31</v>
      </c>
      <c r="C23" s="16"/>
      <c r="E23" s="17" t="s">
        <v>32</v>
      </c>
      <c r="F23" s="17"/>
    </row>
    <row r="24" customFormat="false" ht="18" hidden="false" customHeight="true" outlineLevel="0" collapsed="false">
      <c r="B24" s="16" t="s">
        <v>33</v>
      </c>
      <c r="C24" s="16"/>
      <c r="E24" s="17" t="s">
        <v>34</v>
      </c>
      <c r="F24" s="17"/>
    </row>
    <row r="25" customFormat="false" ht="18" hidden="false" customHeight="true" outlineLevel="0" collapsed="false">
      <c r="B25" s="16" t="s">
        <v>35</v>
      </c>
      <c r="C25" s="16"/>
      <c r="E25" s="17" t="s">
        <v>36</v>
      </c>
      <c r="F25" s="17"/>
    </row>
    <row r="26" customFormat="false" ht="18" hidden="false" customHeight="true" outlineLevel="0" collapsed="false">
      <c r="B26" s="16" t="s">
        <v>37</v>
      </c>
      <c r="C26" s="16"/>
      <c r="E26" s="17" t="s">
        <v>38</v>
      </c>
      <c r="F26" s="17"/>
    </row>
    <row r="27" customFormat="false" ht="18" hidden="false" customHeight="true" outlineLevel="0" collapsed="false">
      <c r="B27" s="16" t="s">
        <v>39</v>
      </c>
      <c r="C27" s="16"/>
      <c r="E27" s="17" t="s">
        <v>40</v>
      </c>
      <c r="F27" s="17"/>
    </row>
    <row r="28" customFormat="false" ht="18" hidden="false" customHeight="true" outlineLevel="0" collapsed="false">
      <c r="B28" s="9" t="s">
        <v>16</v>
      </c>
      <c r="C28" s="9"/>
      <c r="E28" s="9" t="s">
        <v>16</v>
      </c>
      <c r="F28" s="9"/>
    </row>
    <row r="29" customFormat="false" ht="18" hidden="false" customHeight="true" outlineLevel="0" collapsed="false">
      <c r="B29" s="9" t="s">
        <v>16</v>
      </c>
      <c r="C29" s="9"/>
      <c r="E29" s="9" t="s">
        <v>16</v>
      </c>
      <c r="F29" s="9"/>
    </row>
    <row r="30" customFormat="false" ht="7.5" hidden="false" customHeight="true" outlineLevel="0" collapsed="false">
      <c r="B30" s="18" t="s">
        <v>41</v>
      </c>
      <c r="C30" s="18"/>
      <c r="E30" s="19" t="s">
        <v>42</v>
      </c>
      <c r="F30" s="19"/>
    </row>
    <row r="31" customFormat="false" ht="18" hidden="false" customHeight="true" outlineLevel="0" collapsed="false">
      <c r="B31" s="20" t="s">
        <v>43</v>
      </c>
      <c r="C31" s="20"/>
      <c r="E31" s="21" t="s">
        <v>44</v>
      </c>
      <c r="F31" s="21"/>
    </row>
    <row r="32" customFormat="false" ht="18" hidden="false" customHeight="true" outlineLevel="0" collapsed="false">
      <c r="B32" s="20" t="s">
        <v>45</v>
      </c>
      <c r="C32" s="20"/>
      <c r="E32" s="21" t="s">
        <v>46</v>
      </c>
      <c r="F32" s="21"/>
    </row>
    <row r="33" customFormat="false" ht="18" hidden="false" customHeight="true" outlineLevel="0" collapsed="false">
      <c r="B33" s="20" t="s">
        <v>47</v>
      </c>
      <c r="C33" s="20"/>
      <c r="E33" s="21" t="s">
        <v>48</v>
      </c>
      <c r="F33" s="21"/>
    </row>
    <row r="34" customFormat="false" ht="18" hidden="false" customHeight="true" outlineLevel="0" collapsed="false">
      <c r="B34" s="20" t="s">
        <v>49</v>
      </c>
      <c r="C34" s="20"/>
      <c r="E34" s="21" t="s">
        <v>50</v>
      </c>
      <c r="F34" s="21"/>
    </row>
    <row r="35" customFormat="false" ht="18" hidden="false" customHeight="true" outlineLevel="0" collapsed="false">
      <c r="B35" s="20" t="s">
        <v>51</v>
      </c>
      <c r="C35" s="20"/>
      <c r="E35" s="21" t="s">
        <v>52</v>
      </c>
      <c r="F35" s="21"/>
    </row>
    <row r="36" customFormat="false" ht="18" hidden="false" customHeight="true" outlineLevel="0" collapsed="false">
      <c r="B36" s="9" t="s">
        <v>16</v>
      </c>
      <c r="C36" s="9"/>
      <c r="E36" s="9" t="s">
        <v>16</v>
      </c>
      <c r="F36" s="9"/>
    </row>
    <row r="37" customFormat="false" ht="18" hidden="false" customHeight="true" outlineLevel="0" collapsed="false">
      <c r="B37" s="9" t="s">
        <v>16</v>
      </c>
      <c r="C37" s="9"/>
      <c r="E37" s="9" t="s">
        <v>16</v>
      </c>
      <c r="F37" s="9"/>
    </row>
    <row r="38" customFormat="false" ht="21.75" hidden="false" customHeight="true" outlineLevel="0" collapsed="false">
      <c r="A38" s="22" t="s">
        <v>53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69">
    <mergeCell ref="A1:O3"/>
    <mergeCell ref="A4:O4"/>
    <mergeCell ref="B6:C6"/>
    <mergeCell ref="E6:F6"/>
    <mergeCell ref="I6:K8"/>
    <mergeCell ref="L6:O11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A38:O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7" min="3" style="0" width="36"/>
    <col collapsed="false" customWidth="true" hidden="false" outlineLevel="0" max="8" min="8" style="0" width="4"/>
  </cols>
  <sheetData>
    <row r="1" customFormat="false" ht="19.5" hidden="false" customHeight="true" outlineLevel="0" collapsed="false">
      <c r="A1" s="1" t="s">
        <v>54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9.5" hidden="false" customHeight="tru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24" hidden="false" customHeight="true" outlineLevel="0" collapsed="false">
      <c r="A4" s="23" t="s">
        <v>55</v>
      </c>
      <c r="B4" s="23"/>
      <c r="C4" s="23"/>
      <c r="D4" s="23"/>
      <c r="E4" s="23"/>
      <c r="F4" s="23"/>
      <c r="G4" s="23"/>
      <c r="H4" s="23"/>
    </row>
    <row r="5" customFormat="false" ht="19.5" hidden="false" customHeight="true" outlineLevel="0" collapsed="false">
      <c r="B5" s="24" t="s">
        <v>56</v>
      </c>
      <c r="C5" s="24"/>
      <c r="D5" s="24"/>
      <c r="E5" s="24"/>
      <c r="F5" s="24"/>
      <c r="G5" s="24"/>
      <c r="H5" s="24"/>
    </row>
    <row r="6" customFormat="false" ht="30" hidden="false" customHeight="true" outlineLevel="0" collapsed="false">
      <c r="B6" s="25" t="s">
        <v>57</v>
      </c>
      <c r="C6" s="25" t="s">
        <v>58</v>
      </c>
      <c r="D6" s="25" t="s">
        <v>59</v>
      </c>
      <c r="E6" s="25" t="s">
        <v>60</v>
      </c>
      <c r="F6" s="25" t="s">
        <v>61</v>
      </c>
      <c r="G6" s="25" t="s">
        <v>62</v>
      </c>
      <c r="H6" s="25" t="s">
        <v>63</v>
      </c>
    </row>
    <row r="7" customFormat="false" ht="21.75" hidden="false" customHeight="true" outlineLevel="0" collapsed="false">
      <c r="B7" s="26" t="s">
        <v>64</v>
      </c>
      <c r="C7" s="26"/>
      <c r="D7" s="26"/>
      <c r="E7" s="26"/>
      <c r="F7" s="26"/>
      <c r="G7" s="26"/>
      <c r="H7" s="26"/>
    </row>
    <row r="8" customFormat="false" ht="24" hidden="false" customHeight="true" outlineLevel="0" collapsed="false">
      <c r="A8" s="0" t="n">
        <v>1</v>
      </c>
      <c r="B8" s="27" t="s">
        <v>65</v>
      </c>
      <c r="C8" s="28"/>
      <c r="D8" s="28"/>
      <c r="E8" s="28"/>
      <c r="F8" s="28"/>
      <c r="G8" s="28"/>
      <c r="H8" s="28"/>
    </row>
    <row r="9" customFormat="false" ht="24" hidden="false" customHeight="true" outlineLevel="0" collapsed="false">
      <c r="A9" s="0" t="n">
        <v>2</v>
      </c>
      <c r="B9" s="29" t="s">
        <v>66</v>
      </c>
      <c r="C9" s="30"/>
      <c r="D9" s="30"/>
      <c r="E9" s="30"/>
      <c r="F9" s="30"/>
      <c r="G9" s="30"/>
      <c r="H9" s="30"/>
    </row>
    <row r="10" customFormat="false" ht="24" hidden="false" customHeight="true" outlineLevel="0" collapsed="false">
      <c r="A10" s="0" t="n">
        <v>3</v>
      </c>
      <c r="B10" s="31" t="s">
        <v>67</v>
      </c>
      <c r="C10" s="28"/>
      <c r="D10" s="28"/>
      <c r="E10" s="28"/>
      <c r="F10" s="28"/>
      <c r="G10" s="28"/>
      <c r="H10" s="28"/>
    </row>
    <row r="11" customFormat="false" ht="24" hidden="false" customHeight="true" outlineLevel="0" collapsed="false">
      <c r="A11" s="0" t="n">
        <v>4</v>
      </c>
      <c r="B11" s="29" t="s">
        <v>68</v>
      </c>
      <c r="C11" s="30"/>
      <c r="D11" s="30"/>
      <c r="E11" s="30"/>
      <c r="F11" s="30"/>
      <c r="G11" s="30"/>
      <c r="H11" s="30"/>
    </row>
    <row r="12" customFormat="false" ht="24" hidden="false" customHeight="true" outlineLevel="0" collapsed="false">
      <c r="A12" s="0" t="n">
        <v>5</v>
      </c>
      <c r="B12" s="31" t="s">
        <v>69</v>
      </c>
      <c r="C12" s="28"/>
      <c r="D12" s="28"/>
      <c r="E12" s="28"/>
      <c r="F12" s="28"/>
      <c r="G12" s="28"/>
      <c r="H12" s="32"/>
    </row>
    <row r="13" customFormat="false" ht="9.75" hidden="false" customHeight="true" outlineLevel="0" collapsed="false"/>
    <row r="14" customFormat="false" ht="21.75" hidden="false" customHeight="true" outlineLevel="0" collapsed="false">
      <c r="B14" s="33" t="s">
        <v>70</v>
      </c>
      <c r="C14" s="33"/>
      <c r="D14" s="33"/>
      <c r="E14" s="33"/>
      <c r="F14" s="33"/>
      <c r="G14" s="33"/>
      <c r="H14" s="33"/>
    </row>
    <row r="15" customFormat="false" ht="24" hidden="false" customHeight="true" outlineLevel="0" collapsed="false">
      <c r="A15" s="0" t="n">
        <v>1</v>
      </c>
      <c r="B15" s="34" t="s">
        <v>65</v>
      </c>
      <c r="C15" s="35"/>
      <c r="D15" s="35"/>
      <c r="E15" s="35"/>
      <c r="F15" s="35"/>
      <c r="G15" s="35"/>
      <c r="H15" s="35"/>
    </row>
    <row r="16" customFormat="false" ht="24" hidden="false" customHeight="true" outlineLevel="0" collapsed="false">
      <c r="A16" s="0" t="n">
        <v>2</v>
      </c>
      <c r="B16" s="29" t="s">
        <v>66</v>
      </c>
      <c r="C16" s="30"/>
      <c r="D16" s="30"/>
      <c r="E16" s="30"/>
      <c r="F16" s="30"/>
      <c r="G16" s="30"/>
      <c r="H16" s="30"/>
    </row>
    <row r="17" customFormat="false" ht="24" hidden="false" customHeight="true" outlineLevel="0" collapsed="false">
      <c r="A17" s="0" t="n">
        <v>3</v>
      </c>
      <c r="B17" s="13" t="s">
        <v>67</v>
      </c>
      <c r="C17" s="35"/>
      <c r="D17" s="35"/>
      <c r="E17" s="35"/>
      <c r="F17" s="35"/>
      <c r="G17" s="35"/>
      <c r="H17" s="35"/>
    </row>
    <row r="18" customFormat="false" ht="24" hidden="false" customHeight="true" outlineLevel="0" collapsed="false">
      <c r="A18" s="0" t="n">
        <v>4</v>
      </c>
      <c r="B18" s="29" t="s">
        <v>68</v>
      </c>
      <c r="C18" s="30"/>
      <c r="D18" s="30"/>
      <c r="E18" s="30"/>
      <c r="F18" s="30"/>
      <c r="G18" s="30"/>
      <c r="H18" s="30"/>
    </row>
    <row r="19" customFormat="false" ht="24" hidden="false" customHeight="true" outlineLevel="0" collapsed="false">
      <c r="A19" s="0" t="n">
        <v>5</v>
      </c>
      <c r="B19" s="13" t="s">
        <v>69</v>
      </c>
      <c r="C19" s="35"/>
      <c r="D19" s="35"/>
      <c r="E19" s="35"/>
      <c r="F19" s="35"/>
      <c r="G19" s="35"/>
      <c r="H19" s="36"/>
    </row>
    <row r="20" customFormat="false" ht="9.75" hidden="false" customHeight="true" outlineLevel="0" collapsed="false"/>
    <row r="21" customFormat="false" ht="21.75" hidden="false" customHeight="true" outlineLevel="0" collapsed="false">
      <c r="B21" s="37" t="s">
        <v>71</v>
      </c>
      <c r="C21" s="37"/>
      <c r="D21" s="37"/>
      <c r="E21" s="37"/>
      <c r="F21" s="37"/>
      <c r="G21" s="37"/>
      <c r="H21" s="37"/>
    </row>
    <row r="22" customFormat="false" ht="24" hidden="false" customHeight="true" outlineLevel="0" collapsed="false">
      <c r="A22" s="0" t="n">
        <v>1</v>
      </c>
      <c r="B22" s="38" t="s">
        <v>65</v>
      </c>
      <c r="C22" s="39"/>
      <c r="D22" s="39"/>
      <c r="E22" s="39"/>
      <c r="F22" s="39"/>
      <c r="G22" s="39"/>
      <c r="H22" s="39"/>
    </row>
    <row r="23" customFormat="false" ht="24" hidden="false" customHeight="true" outlineLevel="0" collapsed="false">
      <c r="A23" s="0" t="n">
        <v>2</v>
      </c>
      <c r="B23" s="29" t="s">
        <v>66</v>
      </c>
      <c r="C23" s="30"/>
      <c r="D23" s="30"/>
      <c r="E23" s="30"/>
      <c r="F23" s="30"/>
      <c r="G23" s="30"/>
      <c r="H23" s="30"/>
    </row>
    <row r="24" customFormat="false" ht="24" hidden="false" customHeight="true" outlineLevel="0" collapsed="false">
      <c r="A24" s="0" t="n">
        <v>3</v>
      </c>
      <c r="B24" s="16" t="s">
        <v>67</v>
      </c>
      <c r="C24" s="39"/>
      <c r="D24" s="39"/>
      <c r="E24" s="39"/>
      <c r="F24" s="39"/>
      <c r="G24" s="39"/>
      <c r="H24" s="39"/>
    </row>
    <row r="25" customFormat="false" ht="24" hidden="false" customHeight="true" outlineLevel="0" collapsed="false">
      <c r="A25" s="0" t="n">
        <v>4</v>
      </c>
      <c r="B25" s="29" t="s">
        <v>68</v>
      </c>
      <c r="C25" s="30"/>
      <c r="D25" s="30"/>
      <c r="E25" s="30"/>
      <c r="F25" s="30"/>
      <c r="G25" s="30"/>
      <c r="H25" s="30"/>
    </row>
    <row r="26" customFormat="false" ht="24" hidden="false" customHeight="true" outlineLevel="0" collapsed="false">
      <c r="A26" s="0" t="n">
        <v>5</v>
      </c>
      <c r="B26" s="16" t="s">
        <v>69</v>
      </c>
      <c r="C26" s="39"/>
      <c r="D26" s="39"/>
      <c r="E26" s="39"/>
      <c r="F26" s="39"/>
      <c r="G26" s="39"/>
      <c r="H26" s="40"/>
    </row>
    <row r="27" customFormat="false" ht="9.75" hidden="false" customHeight="true" outlineLevel="0" collapsed="false"/>
    <row r="28" customFormat="false" ht="19.5" hidden="false" customHeight="true" outlineLevel="0" collapsed="false">
      <c r="A28" s="22" t="s">
        <v>72</v>
      </c>
      <c r="B28" s="22"/>
      <c r="C28" s="22"/>
      <c r="D28" s="22"/>
      <c r="E28" s="22"/>
      <c r="F28" s="22"/>
      <c r="G28" s="22"/>
      <c r="H28" s="22"/>
    </row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  <row r="50" customFormat="false" ht="19.5" hidden="false" customHeight="true" outlineLevel="0" collapsed="false"/>
    <row r="51" customFormat="false" ht="19.5" hidden="false" customHeight="true" outlineLevel="0" collapsed="false"/>
    <row r="52" customFormat="false" ht="19.5" hidden="false" customHeight="true" outlineLevel="0" collapsed="false"/>
    <row r="53" customFormat="false" ht="19.5" hidden="false" customHeight="true" outlineLevel="0" collapsed="false"/>
    <row r="54" customFormat="false" ht="19.5" hidden="false" customHeight="true" outlineLevel="0" collapsed="false"/>
    <row r="55" customFormat="false" ht="19.5" hidden="false" customHeight="true" outlineLevel="0" collapsed="false"/>
    <row r="56" customFormat="false" ht="19.5" hidden="false" customHeight="true" outlineLevel="0" collapsed="false"/>
    <row r="57" customFormat="false" ht="19.5" hidden="false" customHeight="true" outlineLevel="0" collapsed="false"/>
    <row r="58" customFormat="false" ht="19.5" hidden="false" customHeight="true" outlineLevel="0" collapsed="false"/>
    <row r="59" customFormat="false" ht="19.5" hidden="false" customHeight="true" outlineLevel="0" collapsed="false"/>
    <row r="60" customFormat="false" ht="19.5" hidden="false" customHeight="true" outlineLevel="0" collapsed="false"/>
    <row r="61" customFormat="false" ht="19.5" hidden="false" customHeight="true" outlineLevel="0" collapsed="false"/>
    <row r="62" customFormat="false" ht="19.5" hidden="false" customHeight="true" outlineLevel="0" collapsed="false"/>
    <row r="63" customFormat="false" ht="19.5" hidden="false" customHeight="true" outlineLevel="0" collapsed="false"/>
    <row r="64" customFormat="false" ht="19.5" hidden="false" customHeight="true" outlineLevel="0" collapsed="false"/>
    <row r="65" customFormat="false" ht="19.5" hidden="false" customHeight="true" outlineLevel="0" collapsed="false"/>
    <row r="66" customFormat="false" ht="19.5" hidden="false" customHeight="true" outlineLevel="0" collapsed="false"/>
    <row r="67" customFormat="false" ht="19.5" hidden="false" customHeight="true" outlineLevel="0" collapsed="false"/>
    <row r="68" customFormat="false" ht="19.5" hidden="false" customHeight="true" outlineLevel="0" collapsed="false"/>
    <row r="69" customFormat="false" ht="19.5" hidden="false" customHeight="true" outlineLevel="0" collapsed="false"/>
    <row r="70" customFormat="false" ht="19.5" hidden="false" customHeight="true" outlineLevel="0" collapsed="false"/>
    <row r="71" customFormat="false" ht="19.5" hidden="false" customHeight="true" outlineLevel="0" collapsed="false"/>
    <row r="72" customFormat="false" ht="19.5" hidden="false" customHeight="true" outlineLevel="0" collapsed="false"/>
    <row r="73" customFormat="false" ht="19.5" hidden="false" customHeight="true" outlineLevel="0" collapsed="false"/>
    <row r="74" customFormat="false" ht="19.5" hidden="false" customHeight="true" outlineLevel="0" collapsed="false"/>
    <row r="75" customFormat="false" ht="19.5" hidden="false" customHeight="true" outlineLevel="0" collapsed="false"/>
    <row r="76" customFormat="false" ht="19.5" hidden="false" customHeight="true" outlineLevel="0" collapsed="false"/>
    <row r="77" customFormat="false" ht="19.5" hidden="false" customHeight="true" outlineLevel="0" collapsed="false"/>
    <row r="78" customFormat="false" ht="19.5" hidden="false" customHeight="true" outlineLevel="0" collapsed="false"/>
    <row r="79" customFormat="false" ht="19.5" hidden="false" customHeight="true" outlineLevel="0" collapsed="false"/>
  </sheetData>
  <mergeCells count="7">
    <mergeCell ref="A1:H3"/>
    <mergeCell ref="A4:H4"/>
    <mergeCell ref="B5:H5"/>
    <mergeCell ref="B7:H7"/>
    <mergeCell ref="B14:H14"/>
    <mergeCell ref="B21:H21"/>
    <mergeCell ref="A28:H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8"/>
    <col collapsed="false" customWidth="true" hidden="false" outlineLevel="0" max="4" min="4" style="0" width="20"/>
    <col collapsed="false" customWidth="true" hidden="false" outlineLevel="0" max="7" min="5" style="0" width="13"/>
    <col collapsed="false" customWidth="true" hidden="false" outlineLevel="0" max="8" min="8" style="0" width="14"/>
    <col collapsed="false" customWidth="true" hidden="false" outlineLevel="0" max="9" min="9" style="0" width="22"/>
    <col collapsed="false" customWidth="true" hidden="false" outlineLevel="0" max="10" min="10" style="0" width="3"/>
  </cols>
  <sheetData>
    <row r="1" customFormat="false" ht="19.5" hidden="false" customHeight="true" outlineLevel="0" collapsed="false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9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9.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</row>
    <row r="4" customFormat="false" ht="21.75" hidden="false" customHeight="true" outlineLevel="0" collapsed="false">
      <c r="A4" s="23" t="s">
        <v>74</v>
      </c>
      <c r="B4" s="23"/>
      <c r="C4" s="23"/>
      <c r="D4" s="23"/>
      <c r="E4" s="23"/>
      <c r="F4" s="23"/>
      <c r="G4" s="23"/>
      <c r="H4" s="23"/>
      <c r="I4" s="23"/>
      <c r="J4" s="23"/>
    </row>
    <row r="5" customFormat="false" ht="19.5" hidden="false" customHeight="true" outlineLevel="0" collapsed="false"/>
    <row r="6" customFormat="false" ht="30" hidden="false" customHeight="true" outlineLevel="0" collapsed="false">
      <c r="A6" s="41" t="s">
        <v>75</v>
      </c>
      <c r="B6" s="41"/>
      <c r="C6" s="41"/>
      <c r="D6" s="41"/>
      <c r="E6" s="41"/>
      <c r="F6" s="41"/>
      <c r="G6" s="41"/>
      <c r="H6" s="41"/>
      <c r="I6" s="41"/>
      <c r="J6" s="41"/>
    </row>
    <row r="7" customFormat="false" ht="19.5" hidden="false" customHeight="true" outlineLevel="0" collapsed="false">
      <c r="A7" s="41"/>
      <c r="B7" s="41"/>
      <c r="C7" s="41"/>
      <c r="D7" s="41"/>
      <c r="E7" s="41"/>
      <c r="F7" s="41"/>
      <c r="G7" s="41"/>
      <c r="H7" s="41"/>
      <c r="I7" s="41"/>
      <c r="J7" s="41"/>
    </row>
    <row r="8" customFormat="false" ht="19.5" hidden="false" customHeight="true" outlineLevel="0" collapsed="false"/>
    <row r="9" customFormat="false" ht="45.75" hidden="false" customHeight="true" outlineLevel="0" collapsed="false">
      <c r="B9" s="25" t="s">
        <v>57</v>
      </c>
      <c r="C9" s="25" t="s">
        <v>76</v>
      </c>
      <c r="D9" s="25" t="s">
        <v>77</v>
      </c>
      <c r="E9" s="25" t="s">
        <v>78</v>
      </c>
      <c r="F9" s="25" t="s">
        <v>79</v>
      </c>
      <c r="G9" s="25" t="s">
        <v>80</v>
      </c>
      <c r="H9" s="25" t="s">
        <v>81</v>
      </c>
      <c r="I9" s="25" t="s">
        <v>82</v>
      </c>
    </row>
    <row r="10" customFormat="false" ht="21.75" hidden="false" customHeight="true" outlineLevel="0" collapsed="false">
      <c r="B10" s="42" t="n">
        <v>1</v>
      </c>
      <c r="C10" s="29" t="s">
        <v>83</v>
      </c>
      <c r="D10" s="43" t="s">
        <v>84</v>
      </c>
      <c r="E10" s="44" t="n">
        <v>7</v>
      </c>
      <c r="F10" s="44" t="n">
        <v>6</v>
      </c>
      <c r="G10" s="44" t="n">
        <v>5</v>
      </c>
      <c r="H10" s="45" t="n">
        <f aca="false">E10*F10*G10</f>
        <v>210</v>
      </c>
      <c r="I10" s="46" t="str">
        <f aca="false">IF(H10&gt;=500,"🔴 KRITISCH – Sofortmaßnahme",IF(H10&gt;=200,"🟠 HOCH – Kurzfristig beheben",IF(H10&gt;=100,"🟡 MITTEL – Mittelfristig planen","🟢 GERING – Beobachten")))</f>
        <v>🟠 HOCH – Kurzfristig beheben</v>
      </c>
    </row>
    <row r="11" customFormat="false" ht="21.75" hidden="false" customHeight="true" outlineLevel="0" collapsed="false">
      <c r="B11" s="47" t="n">
        <v>2</v>
      </c>
      <c r="C11" s="48" t="s">
        <v>85</v>
      </c>
      <c r="D11" s="49" t="s">
        <v>86</v>
      </c>
      <c r="E11" s="44" t="n">
        <v>8</v>
      </c>
      <c r="F11" s="44" t="n">
        <v>4</v>
      </c>
      <c r="G11" s="44" t="n">
        <v>4</v>
      </c>
      <c r="H11" s="50" t="n">
        <f aca="false">E11*F11*G11</f>
        <v>128</v>
      </c>
      <c r="I11" s="51" t="str">
        <f aca="false">IF(H11&gt;=500,"🔴 KRITISCH – Sofortmaßnahme",IF(H11&gt;=200,"🟠 HOCH – Kurzfristig beheben",IF(H11&gt;=100,"🟡 MITTEL – Mittelfristig planen","🟢 GERING – Beobachten")))</f>
        <v>🟡 MITTEL – Mittelfristig planen</v>
      </c>
    </row>
    <row r="12" customFormat="false" ht="21.75" hidden="false" customHeight="true" outlineLevel="0" collapsed="false">
      <c r="B12" s="42" t="n">
        <v>3</v>
      </c>
      <c r="C12" s="29" t="s">
        <v>87</v>
      </c>
      <c r="D12" s="43" t="s">
        <v>88</v>
      </c>
      <c r="E12" s="44" t="n">
        <v>9</v>
      </c>
      <c r="F12" s="44" t="n">
        <v>3</v>
      </c>
      <c r="G12" s="44" t="n">
        <v>6</v>
      </c>
      <c r="H12" s="45" t="n">
        <f aca="false">E12*F12*G12</f>
        <v>162</v>
      </c>
      <c r="I12" s="46" t="str">
        <f aca="false">IF(H12&gt;=500,"🔴 KRITISCH – Sofortmaßnahme",IF(H12&gt;=200,"🟠 HOCH – Kurzfristig beheben",IF(H12&gt;=100,"🟡 MITTEL – Mittelfristig planen","🟢 GERING – Beobachten")))</f>
        <v>🟡 MITTEL – Mittelfristig planen</v>
      </c>
    </row>
    <row r="13" customFormat="false" ht="21.75" hidden="false" customHeight="true" outlineLevel="0" collapsed="false">
      <c r="B13" s="47" t="n">
        <v>4</v>
      </c>
      <c r="C13" s="48" t="s">
        <v>89</v>
      </c>
      <c r="D13" s="49" t="s">
        <v>90</v>
      </c>
      <c r="E13" s="44" t="n">
        <v>6</v>
      </c>
      <c r="F13" s="44" t="n">
        <v>7</v>
      </c>
      <c r="G13" s="44" t="n">
        <v>7</v>
      </c>
      <c r="H13" s="50" t="n">
        <f aca="false">E13*F13*G13</f>
        <v>294</v>
      </c>
      <c r="I13" s="51" t="str">
        <f aca="false">IF(H13&gt;=500,"🔴 KRITISCH – Sofortmaßnahme",IF(H13&gt;=200,"🟠 HOCH – Kurzfristig beheben",IF(H13&gt;=100,"🟡 MITTEL – Mittelfristig planen","🟢 GERING – Beobachten")))</f>
        <v>🟠 HOCH – Kurzfristig beheben</v>
      </c>
    </row>
    <row r="14" customFormat="false" ht="21.75" hidden="false" customHeight="true" outlineLevel="0" collapsed="false">
      <c r="B14" s="42" t="n">
        <v>5</v>
      </c>
      <c r="C14" s="29" t="s">
        <v>91</v>
      </c>
      <c r="D14" s="43" t="s">
        <v>92</v>
      </c>
      <c r="E14" s="44" t="n">
        <v>5</v>
      </c>
      <c r="F14" s="44" t="n">
        <v>5</v>
      </c>
      <c r="G14" s="44" t="n">
        <v>3</v>
      </c>
      <c r="H14" s="45" t="n">
        <f aca="false">E14*F14*G14</f>
        <v>75</v>
      </c>
      <c r="I14" s="46" t="str">
        <f aca="false">IF(H14&gt;=500,"🔴 KRITISCH – Sofortmaßnahme",IF(H14&gt;=200,"🟠 HOCH – Kurzfristig beheben",IF(H14&gt;=100,"🟡 MITTEL – Mittelfristig planen","🟢 GERING – Beobachten")))</f>
        <v>🟢 GERING – Beobachten</v>
      </c>
    </row>
    <row r="15" customFormat="false" ht="21.75" hidden="false" customHeight="true" outlineLevel="0" collapsed="false">
      <c r="B15" s="47" t="n">
        <v>6</v>
      </c>
      <c r="C15" s="48" t="s">
        <v>93</v>
      </c>
      <c r="D15" s="49" t="s">
        <v>94</v>
      </c>
      <c r="E15" s="44" t="n">
        <v>8</v>
      </c>
      <c r="F15" s="44" t="n">
        <v>4</v>
      </c>
      <c r="G15" s="44" t="n">
        <v>7</v>
      </c>
      <c r="H15" s="50" t="n">
        <f aca="false">E15*F15*G15</f>
        <v>224</v>
      </c>
      <c r="I15" s="51" t="str">
        <f aca="false">IF(H15&gt;=500,"🔴 KRITISCH – Sofortmaßnahme",IF(H15&gt;=200,"🟠 HOCH – Kurzfristig beheben",IF(H15&gt;=100,"🟡 MITTEL – Mittelfristig planen","🟢 GERING – Beobachten")))</f>
        <v>🟠 HOCH – Kurzfristig beheben</v>
      </c>
    </row>
    <row r="16" customFormat="false" ht="21.75" hidden="false" customHeight="true" outlineLevel="0" collapsed="false">
      <c r="B16" s="42" t="n">
        <v>7</v>
      </c>
      <c r="C16" s="29" t="s">
        <v>95</v>
      </c>
      <c r="D16" s="43" t="s">
        <v>96</v>
      </c>
      <c r="E16" s="44" t="n">
        <v>7</v>
      </c>
      <c r="F16" s="44" t="n">
        <v>6</v>
      </c>
      <c r="G16" s="44" t="n">
        <v>4</v>
      </c>
      <c r="H16" s="45" t="n">
        <f aca="false">E16*F16*G16</f>
        <v>168</v>
      </c>
      <c r="I16" s="46" t="str">
        <f aca="false">IF(H16&gt;=500,"🔴 KRITISCH – Sofortmaßnahme",IF(H16&gt;=200,"🟠 HOCH – Kurzfristig beheben",IF(H16&gt;=100,"🟡 MITTEL – Mittelfristig planen","🟢 GERING – Beobachten")))</f>
        <v>🟡 MITTEL – Mittelfristig planen</v>
      </c>
    </row>
    <row r="17" customFormat="false" ht="21.75" hidden="false" customHeight="true" outlineLevel="0" collapsed="false">
      <c r="B17" s="47" t="n">
        <v>8</v>
      </c>
      <c r="C17" s="48" t="s">
        <v>97</v>
      </c>
      <c r="D17" s="49" t="s">
        <v>98</v>
      </c>
      <c r="E17" s="44" t="n">
        <v>6</v>
      </c>
      <c r="F17" s="44" t="n">
        <v>5</v>
      </c>
      <c r="G17" s="44" t="n">
        <v>5</v>
      </c>
      <c r="H17" s="50" t="n">
        <f aca="false">E17*F17*G17</f>
        <v>150</v>
      </c>
      <c r="I17" s="51" t="str">
        <f aca="false">IF(H17&gt;=500,"🔴 KRITISCH – Sofortmaßnahme",IF(H17&gt;=200,"🟠 HOCH – Kurzfristig beheben",IF(H17&gt;=100,"🟡 MITTEL – Mittelfristig planen","🟢 GERING – Beobachten")))</f>
        <v>🟡 MITTEL – Mittelfristig planen</v>
      </c>
    </row>
    <row r="18" customFormat="false" ht="21.75" hidden="false" customHeight="true" outlineLevel="0" collapsed="false">
      <c r="B18" s="52" t="n">
        <v>9</v>
      </c>
      <c r="C18" s="53"/>
      <c r="D18" s="53"/>
      <c r="E18" s="44"/>
      <c r="F18" s="44"/>
      <c r="G18" s="44"/>
      <c r="H18" s="45" t="n">
        <f aca="false">E18*F18*G18</f>
        <v>0</v>
      </c>
      <c r="I18" s="46" t="str">
        <f aca="false">IF(H18&gt;=500,"🔴 KRITISCH – Sofortmaßnahme",IF(H18&gt;=200,"🟠 HOCH – Kurzfristig beheben",IF(H18&gt;=100,"🟡 MITTEL – Mittelfristig planen","🟢 GERING – Beobachten")))</f>
        <v>🟢 GERING – Beobachten</v>
      </c>
    </row>
    <row r="19" customFormat="false" ht="21.75" hidden="false" customHeight="true" outlineLevel="0" collapsed="false">
      <c r="B19" s="52" t="n">
        <v>10</v>
      </c>
      <c r="C19" s="53"/>
      <c r="D19" s="53"/>
      <c r="E19" s="44"/>
      <c r="F19" s="44"/>
      <c r="G19" s="44"/>
      <c r="H19" s="45" t="n">
        <f aca="false">E19*F19*G19</f>
        <v>0</v>
      </c>
      <c r="I19" s="46" t="str">
        <f aca="false">IF(H19&gt;=500,"🔴 KRITISCH – Sofortmaßnahme",IF(H19&gt;=200,"🟠 HOCH – Kurzfristig beheben",IF(H19&gt;=100,"🟡 MITTEL – Mittelfristig planen","🟢 GERING – Beobachten")))</f>
        <v>🟢 GERING – Beobachten</v>
      </c>
    </row>
    <row r="20" customFormat="false" ht="21.75" hidden="false" customHeight="true" outlineLevel="0" collapsed="false">
      <c r="B20" s="52" t="n">
        <v>11</v>
      </c>
      <c r="C20" s="53"/>
      <c r="D20" s="53"/>
      <c r="E20" s="44"/>
      <c r="F20" s="44"/>
      <c r="G20" s="44"/>
      <c r="H20" s="45" t="n">
        <f aca="false">E20*F20*G20</f>
        <v>0</v>
      </c>
      <c r="I20" s="46" t="str">
        <f aca="false">IF(H20&gt;=500,"🔴 KRITISCH – Sofortmaßnahme",IF(H20&gt;=200,"🟠 HOCH – Kurzfristig beheben",IF(H20&gt;=100,"🟡 MITTEL – Mittelfristig planen","🟢 GERING – Beobachten")))</f>
        <v>🟢 GERING – Beobachten</v>
      </c>
    </row>
    <row r="21" customFormat="false" ht="21.75" hidden="false" customHeight="true" outlineLevel="0" collapsed="false">
      <c r="B21" s="52" t="n">
        <v>12</v>
      </c>
      <c r="C21" s="53"/>
      <c r="D21" s="53"/>
      <c r="E21" s="44"/>
      <c r="F21" s="44"/>
      <c r="G21" s="44"/>
      <c r="H21" s="45" t="n">
        <f aca="false">E21*F21*G21</f>
        <v>0</v>
      </c>
      <c r="I21" s="46" t="str">
        <f aca="false">IF(H21&gt;=500,"🔴 KRITISCH – Sofortmaßnahme",IF(H21&gt;=200,"🟠 HOCH – Kurzfristig beheben",IF(H21&gt;=100,"🟡 MITTEL – Mittelfristig planen","🟢 GERING – Beobachten")))</f>
        <v>🟢 GERING – Beobachten</v>
      </c>
    </row>
    <row r="22" customFormat="false" ht="19.5" hidden="false" customHeight="true" outlineLevel="0" collapsed="false"/>
    <row r="23" customFormat="false" ht="21.75" hidden="false" customHeight="true" outlineLevel="0" collapsed="false">
      <c r="B23" s="54" t="s">
        <v>99</v>
      </c>
      <c r="C23" s="54"/>
      <c r="D23" s="54"/>
      <c r="E23" s="54"/>
      <c r="F23" s="54"/>
      <c r="G23" s="54"/>
      <c r="H23" s="54"/>
      <c r="I23" s="54"/>
    </row>
    <row r="24" customFormat="false" ht="21.75" hidden="false" customHeight="true" outlineLevel="0" collapsed="false">
      <c r="B24" s="55" t="s">
        <v>100</v>
      </c>
      <c r="C24" s="56" t="s">
        <v>101</v>
      </c>
      <c r="D24" s="57" t="s">
        <v>102</v>
      </c>
      <c r="E24" s="57"/>
      <c r="F24" s="57"/>
      <c r="G24" s="57"/>
      <c r="H24" s="57"/>
      <c r="I24" s="57"/>
    </row>
    <row r="25" customFormat="false" ht="21.75" hidden="false" customHeight="true" outlineLevel="0" collapsed="false">
      <c r="B25" s="55" t="s">
        <v>103</v>
      </c>
      <c r="C25" s="56" t="s">
        <v>104</v>
      </c>
      <c r="D25" s="57" t="s">
        <v>105</v>
      </c>
      <c r="E25" s="57"/>
      <c r="F25" s="57"/>
      <c r="G25" s="57"/>
      <c r="H25" s="57"/>
      <c r="I25" s="57"/>
    </row>
    <row r="26" customFormat="false" ht="21.75" hidden="false" customHeight="true" outlineLevel="0" collapsed="false">
      <c r="B26" s="58" t="s">
        <v>106</v>
      </c>
      <c r="C26" s="59" t="s">
        <v>107</v>
      </c>
      <c r="D26" s="60" t="s">
        <v>108</v>
      </c>
      <c r="E26" s="60"/>
      <c r="F26" s="60"/>
      <c r="G26" s="60"/>
      <c r="H26" s="60"/>
      <c r="I26" s="60"/>
    </row>
    <row r="27" customFormat="false" ht="21.75" hidden="false" customHeight="true" outlineLevel="0" collapsed="false">
      <c r="B27" s="61" t="s">
        <v>109</v>
      </c>
      <c r="C27" s="62" t="s">
        <v>110</v>
      </c>
      <c r="D27" s="63" t="s">
        <v>111</v>
      </c>
      <c r="E27" s="63"/>
      <c r="F27" s="63"/>
      <c r="G27" s="63"/>
      <c r="H27" s="63"/>
      <c r="I27" s="63"/>
    </row>
    <row r="28" customFormat="false" ht="19.5" hidden="false" customHeight="true" outlineLevel="0" collapsed="false"/>
    <row r="29" customFormat="false" ht="19.5" hidden="false" customHeight="true" outlineLevel="0" collapsed="false">
      <c r="B29" s="64" t="s">
        <v>112</v>
      </c>
      <c r="C29" s="64"/>
      <c r="D29" s="64"/>
      <c r="E29" s="64"/>
      <c r="F29" s="64"/>
      <c r="G29" s="64"/>
      <c r="H29" s="64"/>
      <c r="I29" s="64"/>
    </row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  <row r="50" customFormat="false" ht="19.5" hidden="false" customHeight="true" outlineLevel="0" collapsed="false"/>
    <row r="51" customFormat="false" ht="19.5" hidden="false" customHeight="true" outlineLevel="0" collapsed="false"/>
    <row r="52" customFormat="false" ht="19.5" hidden="false" customHeight="true" outlineLevel="0" collapsed="false"/>
    <row r="53" customFormat="false" ht="19.5" hidden="false" customHeight="true" outlineLevel="0" collapsed="false"/>
    <row r="54" customFormat="false" ht="19.5" hidden="false" customHeight="true" outlineLevel="0" collapsed="false"/>
    <row r="55" customFormat="false" ht="19.5" hidden="false" customHeight="true" outlineLevel="0" collapsed="false"/>
    <row r="56" customFormat="false" ht="19.5" hidden="false" customHeight="true" outlineLevel="0" collapsed="false"/>
    <row r="57" customFormat="false" ht="19.5" hidden="false" customHeight="true" outlineLevel="0" collapsed="false"/>
    <row r="58" customFormat="false" ht="19.5" hidden="false" customHeight="true" outlineLevel="0" collapsed="false"/>
    <row r="59" customFormat="false" ht="19.5" hidden="false" customHeight="true" outlineLevel="0" collapsed="false"/>
  </sheetData>
  <mergeCells count="9">
    <mergeCell ref="A1:J3"/>
    <mergeCell ref="A4:J4"/>
    <mergeCell ref="A6:J7"/>
    <mergeCell ref="B23:I23"/>
    <mergeCell ref="D24:I24"/>
    <mergeCell ref="D25:I25"/>
    <mergeCell ref="D26:I26"/>
    <mergeCell ref="D27:I27"/>
    <mergeCell ref="B29:I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6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9" min="6" style="0" width="14"/>
    <col collapsed="false" customWidth="true" hidden="false" outlineLevel="0" max="10" min="10" style="0" width="18"/>
    <col collapsed="false" customWidth="true" hidden="false" outlineLevel="0" max="11" min="11" style="0" width="16"/>
    <col collapsed="false" customWidth="true" hidden="false" outlineLevel="0" max="12" min="12" style="0" width="3"/>
  </cols>
  <sheetData>
    <row r="1" customFormat="false" ht="19.5" hidden="false" customHeight="true" outlineLevel="0" collapsed="false">
      <c r="A1" s="1" t="s">
        <v>113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9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9.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customFormat="false" ht="27.75" hidden="false" customHeight="true" outlineLevel="0" collapsed="false">
      <c r="A4" s="23" t="s">
        <v>114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customFormat="false" ht="19.5" hidden="false" customHeight="true" outlineLevel="0" collapsed="false"/>
    <row r="6" customFormat="false" ht="45.75" hidden="false" customHeight="true" outlineLevel="0" collapsed="false">
      <c r="B6" s="25" t="s">
        <v>57</v>
      </c>
      <c r="C6" s="25" t="s">
        <v>115</v>
      </c>
      <c r="D6" s="25" t="s">
        <v>77</v>
      </c>
      <c r="E6" s="25" t="s">
        <v>116</v>
      </c>
      <c r="F6" s="25" t="s">
        <v>117</v>
      </c>
      <c r="G6" s="25" t="s">
        <v>118</v>
      </c>
      <c r="H6" s="25" t="s">
        <v>119</v>
      </c>
      <c r="I6" s="25" t="s">
        <v>120</v>
      </c>
      <c r="J6" s="25" t="s">
        <v>121</v>
      </c>
      <c r="K6" s="25" t="s">
        <v>122</v>
      </c>
    </row>
    <row r="7" customFormat="false" ht="21.75" hidden="false" customHeight="true" outlineLevel="0" collapsed="false">
      <c r="B7" s="42" t="n">
        <v>1</v>
      </c>
      <c r="C7" s="29" t="s">
        <v>123</v>
      </c>
      <c r="D7" s="65" t="s">
        <v>84</v>
      </c>
      <c r="E7" s="66" t="n">
        <v>210</v>
      </c>
      <c r="F7" s="29" t="s">
        <v>124</v>
      </c>
      <c r="G7" s="52" t="s">
        <v>125</v>
      </c>
      <c r="H7" s="67" t="s">
        <v>126</v>
      </c>
      <c r="I7" s="68" t="s">
        <v>127</v>
      </c>
      <c r="J7" s="68" t="s">
        <v>128</v>
      </c>
      <c r="K7" s="68"/>
    </row>
    <row r="8" customFormat="false" ht="21.75" hidden="false" customHeight="true" outlineLevel="0" collapsed="false">
      <c r="B8" s="47" t="n">
        <v>2</v>
      </c>
      <c r="C8" s="48" t="s">
        <v>129</v>
      </c>
      <c r="D8" s="69" t="s">
        <v>86</v>
      </c>
      <c r="E8" s="66" t="n">
        <v>128</v>
      </c>
      <c r="F8" s="48" t="s">
        <v>130</v>
      </c>
      <c r="G8" s="70" t="s">
        <v>131</v>
      </c>
      <c r="H8" s="71" t="s">
        <v>132</v>
      </c>
      <c r="I8" s="68" t="s">
        <v>127</v>
      </c>
      <c r="J8" s="68" t="s">
        <v>128</v>
      </c>
      <c r="K8" s="68"/>
    </row>
    <row r="9" customFormat="false" ht="21.75" hidden="false" customHeight="true" outlineLevel="0" collapsed="false">
      <c r="B9" s="42" t="n">
        <v>3</v>
      </c>
      <c r="C9" s="29" t="s">
        <v>133</v>
      </c>
      <c r="D9" s="65" t="s">
        <v>88</v>
      </c>
      <c r="E9" s="66" t="n">
        <v>162</v>
      </c>
      <c r="F9" s="29" t="s">
        <v>134</v>
      </c>
      <c r="G9" s="52" t="s">
        <v>135</v>
      </c>
      <c r="H9" s="72" t="s">
        <v>136</v>
      </c>
      <c r="I9" s="68" t="s">
        <v>127</v>
      </c>
      <c r="J9" s="68" t="s">
        <v>128</v>
      </c>
      <c r="K9" s="68"/>
    </row>
    <row r="10" customFormat="false" ht="21.75" hidden="false" customHeight="true" outlineLevel="0" collapsed="false">
      <c r="B10" s="47" t="n">
        <v>4</v>
      </c>
      <c r="C10" s="48" t="s">
        <v>137</v>
      </c>
      <c r="D10" s="69" t="s">
        <v>90</v>
      </c>
      <c r="E10" s="66" t="n">
        <v>294</v>
      </c>
      <c r="F10" s="48" t="s">
        <v>138</v>
      </c>
      <c r="G10" s="70" t="s">
        <v>139</v>
      </c>
      <c r="H10" s="71" t="s">
        <v>132</v>
      </c>
      <c r="I10" s="68" t="s">
        <v>127</v>
      </c>
      <c r="J10" s="68" t="s">
        <v>128</v>
      </c>
      <c r="K10" s="68"/>
    </row>
    <row r="11" customFormat="false" ht="21.75" hidden="false" customHeight="true" outlineLevel="0" collapsed="false">
      <c r="B11" s="42" t="n">
        <v>5</v>
      </c>
      <c r="C11" s="29" t="s">
        <v>140</v>
      </c>
      <c r="D11" s="65" t="s">
        <v>92</v>
      </c>
      <c r="E11" s="66" t="n">
        <v>75</v>
      </c>
      <c r="F11" s="29" t="s">
        <v>141</v>
      </c>
      <c r="G11" s="52" t="s">
        <v>142</v>
      </c>
      <c r="H11" s="72" t="s">
        <v>136</v>
      </c>
      <c r="I11" s="68" t="s">
        <v>127</v>
      </c>
      <c r="J11" s="68" t="s">
        <v>128</v>
      </c>
      <c r="K11" s="68"/>
    </row>
    <row r="12" customFormat="false" ht="21.75" hidden="false" customHeight="true" outlineLevel="0" collapsed="false">
      <c r="B12" s="47" t="n">
        <v>6</v>
      </c>
      <c r="C12" s="48" t="s">
        <v>143</v>
      </c>
      <c r="D12" s="69" t="s">
        <v>94</v>
      </c>
      <c r="E12" s="66" t="n">
        <v>224</v>
      </c>
      <c r="F12" s="48" t="s">
        <v>144</v>
      </c>
      <c r="G12" s="70" t="s">
        <v>145</v>
      </c>
      <c r="H12" s="67" t="s">
        <v>126</v>
      </c>
      <c r="I12" s="68" t="s">
        <v>127</v>
      </c>
      <c r="J12" s="68" t="s">
        <v>128</v>
      </c>
      <c r="K12" s="68"/>
    </row>
    <row r="13" customFormat="false" ht="21.75" hidden="false" customHeight="true" outlineLevel="0" collapsed="false">
      <c r="B13" s="42" t="n">
        <v>7</v>
      </c>
      <c r="C13" s="29" t="s">
        <v>146</v>
      </c>
      <c r="D13" s="65" t="s">
        <v>96</v>
      </c>
      <c r="E13" s="66" t="n">
        <v>168</v>
      </c>
      <c r="F13" s="29" t="s">
        <v>147</v>
      </c>
      <c r="G13" s="52" t="s">
        <v>125</v>
      </c>
      <c r="H13" s="72" t="s">
        <v>136</v>
      </c>
      <c r="I13" s="68" t="s">
        <v>127</v>
      </c>
      <c r="J13" s="68" t="s">
        <v>128</v>
      </c>
      <c r="K13" s="68"/>
    </row>
    <row r="14" customFormat="false" ht="21.75" hidden="false" customHeight="true" outlineLevel="0" collapsed="false">
      <c r="B14" s="47" t="n">
        <v>8</v>
      </c>
      <c r="C14" s="48" t="s">
        <v>148</v>
      </c>
      <c r="D14" s="69" t="s">
        <v>98</v>
      </c>
      <c r="E14" s="66" t="n">
        <v>150</v>
      </c>
      <c r="F14" s="48" t="s">
        <v>149</v>
      </c>
      <c r="G14" s="70" t="s">
        <v>135</v>
      </c>
      <c r="H14" s="71" t="s">
        <v>132</v>
      </c>
      <c r="I14" s="68" t="s">
        <v>127</v>
      </c>
      <c r="J14" s="68" t="s">
        <v>128</v>
      </c>
      <c r="K14" s="68"/>
    </row>
    <row r="15" customFormat="false" ht="21.75" hidden="false" customHeight="true" outlineLevel="0" collapsed="false">
      <c r="B15" s="73" t="n">
        <v>9</v>
      </c>
      <c r="C15" s="53"/>
      <c r="D15" s="53"/>
      <c r="E15" s="74"/>
      <c r="F15" s="53"/>
      <c r="G15" s="53"/>
      <c r="H15" s="53"/>
      <c r="I15" s="53"/>
      <c r="J15" s="53"/>
      <c r="K15" s="53"/>
    </row>
    <row r="16" customFormat="false" ht="21.75" hidden="false" customHeight="true" outlineLevel="0" collapsed="false">
      <c r="B16" s="73" t="n">
        <v>10</v>
      </c>
      <c r="C16" s="53"/>
      <c r="D16" s="53"/>
      <c r="E16" s="74"/>
      <c r="F16" s="53"/>
      <c r="G16" s="53"/>
      <c r="H16" s="53"/>
      <c r="I16" s="53"/>
      <c r="J16" s="53"/>
      <c r="K16" s="53"/>
    </row>
    <row r="17" customFormat="false" ht="21.75" hidden="false" customHeight="true" outlineLevel="0" collapsed="false">
      <c r="B17" s="73" t="n">
        <v>11</v>
      </c>
      <c r="C17" s="53"/>
      <c r="D17" s="53"/>
      <c r="E17" s="74"/>
      <c r="F17" s="53"/>
      <c r="G17" s="53"/>
      <c r="H17" s="53"/>
      <c r="I17" s="53"/>
      <c r="J17" s="53"/>
      <c r="K17" s="53"/>
    </row>
    <row r="18" customFormat="false" ht="21.75" hidden="false" customHeight="true" outlineLevel="0" collapsed="false">
      <c r="B18" s="73" t="n">
        <v>12</v>
      </c>
      <c r="C18" s="53"/>
      <c r="D18" s="53"/>
      <c r="E18" s="74"/>
      <c r="F18" s="53"/>
      <c r="G18" s="53"/>
      <c r="H18" s="53"/>
      <c r="I18" s="53"/>
      <c r="J18" s="53"/>
      <c r="K18" s="53"/>
    </row>
    <row r="19" customFormat="false" ht="21.75" hidden="false" customHeight="true" outlineLevel="0" collapsed="false">
      <c r="B19" s="73" t="n">
        <v>13</v>
      </c>
      <c r="C19" s="53"/>
      <c r="D19" s="53"/>
      <c r="E19" s="74"/>
      <c r="F19" s="53"/>
      <c r="G19" s="53"/>
      <c r="H19" s="53"/>
      <c r="I19" s="53"/>
      <c r="J19" s="53"/>
      <c r="K19" s="53"/>
    </row>
    <row r="20" customFormat="false" ht="19.5" hidden="false" customHeight="true" outlineLevel="0" collapsed="false"/>
    <row r="21" customFormat="false" ht="19.5" hidden="false" customHeight="true" outlineLevel="0" collapsed="false">
      <c r="B21" s="75" t="s">
        <v>150</v>
      </c>
      <c r="C21" s="75"/>
      <c r="D21" s="75"/>
      <c r="E21" s="76" t="n">
        <f aca="false">COUNTA(C7:C14)</f>
        <v>8</v>
      </c>
    </row>
    <row r="22" customFormat="false" ht="19.5" hidden="false" customHeight="true" outlineLevel="0" collapsed="false">
      <c r="B22" s="77" t="s">
        <v>151</v>
      </c>
      <c r="C22" s="77"/>
      <c r="D22" s="77"/>
      <c r="E22" s="78" t="n">
        <f aca="false">COUNTIF(I7:I14,"Offen")</f>
        <v>0</v>
      </c>
    </row>
    <row r="23" customFormat="false" ht="19.5" hidden="false" customHeight="true" outlineLevel="0" collapsed="false">
      <c r="B23" s="79" t="s">
        <v>152</v>
      </c>
      <c r="C23" s="79"/>
      <c r="D23" s="79"/>
      <c r="E23" s="80" t="n">
        <f aca="false">COUNTIF(I7:I14,"In Arbeit")</f>
        <v>0</v>
      </c>
    </row>
    <row r="24" customFormat="false" ht="19.5" hidden="false" customHeight="true" outlineLevel="0" collapsed="false">
      <c r="B24" s="81" t="s">
        <v>153</v>
      </c>
      <c r="C24" s="81"/>
      <c r="D24" s="81"/>
      <c r="E24" s="82" t="n">
        <f aca="false">COUNTIF(I7:I14,"Abgeschlossen")</f>
        <v>0</v>
      </c>
    </row>
    <row r="25" customFormat="false" ht="19.5" hidden="false" customHeight="true" outlineLevel="0" collapsed="false"/>
    <row r="26" customFormat="false" ht="19.5" hidden="false" customHeight="true" outlineLevel="0" collapsed="false"/>
    <row r="27" customFormat="false" ht="19.5" hidden="false" customHeight="true" outlineLevel="0" collapsed="false"/>
    <row r="28" customFormat="false" ht="19.5" hidden="false" customHeight="true" outlineLevel="0" collapsed="false"/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  <row r="50" customFormat="false" ht="19.5" hidden="false" customHeight="true" outlineLevel="0" collapsed="false"/>
    <row r="51" customFormat="false" ht="19.5" hidden="false" customHeight="true" outlineLevel="0" collapsed="false"/>
    <row r="52" customFormat="false" ht="19.5" hidden="false" customHeight="true" outlineLevel="0" collapsed="false"/>
    <row r="53" customFormat="false" ht="19.5" hidden="false" customHeight="true" outlineLevel="0" collapsed="false"/>
    <row r="54" customFormat="false" ht="19.5" hidden="false" customHeight="true" outlineLevel="0" collapsed="false"/>
    <row r="55" customFormat="false" ht="19.5" hidden="false" customHeight="true" outlineLevel="0" collapsed="false"/>
    <row r="56" customFormat="false" ht="19.5" hidden="false" customHeight="true" outlineLevel="0" collapsed="false"/>
    <row r="57" customFormat="false" ht="19.5" hidden="false" customHeight="true" outlineLevel="0" collapsed="false"/>
    <row r="58" customFormat="false" ht="19.5" hidden="false" customHeight="true" outlineLevel="0" collapsed="false"/>
    <row r="59" customFormat="false" ht="19.5" hidden="false" customHeight="true" outlineLevel="0" collapsed="false"/>
  </sheetData>
  <mergeCells count="6">
    <mergeCell ref="A1:L3"/>
    <mergeCell ref="A4:L4"/>
    <mergeCell ref="B21:D21"/>
    <mergeCell ref="B22:D22"/>
    <mergeCell ref="B23:D23"/>
    <mergeCell ref="B24:D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55"/>
    <col collapsed="false" customWidth="true" hidden="false" outlineLevel="0" max="4" min="4" style="0" width="3"/>
  </cols>
  <sheetData>
    <row r="1" customFormat="false" ht="18" hidden="false" customHeight="true" outlineLevel="0" collapsed="false">
      <c r="A1" s="1" t="s">
        <v>154</v>
      </c>
      <c r="B1" s="1"/>
      <c r="C1" s="1"/>
      <c r="D1" s="1"/>
    </row>
    <row r="2" customFormat="false" ht="18" hidden="false" customHeight="true" outlineLevel="0" collapsed="false">
      <c r="A2" s="1"/>
      <c r="B2" s="1"/>
      <c r="C2" s="1"/>
      <c r="D2" s="1"/>
    </row>
    <row r="3" customFormat="false" ht="18" hidden="false" customHeight="true" outlineLevel="0" collapsed="false">
      <c r="A3" s="1"/>
      <c r="B3" s="1"/>
      <c r="C3" s="1"/>
      <c r="D3" s="1"/>
    </row>
    <row r="4" customFormat="false" ht="18" hidden="false" customHeight="true" outlineLevel="0" collapsed="false"/>
    <row r="5" customFormat="false" ht="18" hidden="false" customHeight="true" outlineLevel="0" collapsed="false"/>
    <row r="6" customFormat="false" ht="25.5" hidden="false" customHeight="true" outlineLevel="0" collapsed="false">
      <c r="B6" s="83" t="s">
        <v>155</v>
      </c>
      <c r="C6" s="83"/>
    </row>
    <row r="7" customFormat="false" ht="31.5" hidden="false" customHeight="true" outlineLevel="0" collapsed="false">
      <c r="B7" s="84" t="s">
        <v>156</v>
      </c>
      <c r="C7" s="29" t="s">
        <v>157</v>
      </c>
    </row>
    <row r="8" customFormat="false" ht="31.5" hidden="false" customHeight="true" outlineLevel="0" collapsed="false">
      <c r="B8" s="84"/>
      <c r="C8" s="29"/>
    </row>
    <row r="9" customFormat="false" ht="25.5" hidden="false" customHeight="true" outlineLevel="0" collapsed="false">
      <c r="B9" s="83" t="s">
        <v>158</v>
      </c>
      <c r="C9" s="83"/>
    </row>
    <row r="10" customFormat="false" ht="31.5" hidden="false" customHeight="true" outlineLevel="0" collapsed="false">
      <c r="B10" s="85" t="s">
        <v>159</v>
      </c>
      <c r="C10" s="31" t="s">
        <v>160</v>
      </c>
    </row>
    <row r="11" customFormat="false" ht="31.5" hidden="false" customHeight="true" outlineLevel="0" collapsed="false">
      <c r="B11" s="84" t="s">
        <v>161</v>
      </c>
      <c r="C11" s="29" t="s">
        <v>162</v>
      </c>
    </row>
    <row r="12" customFormat="false" ht="31.5" hidden="false" customHeight="true" outlineLevel="0" collapsed="false">
      <c r="B12" s="86" t="s">
        <v>163</v>
      </c>
      <c r="C12" s="17" t="s">
        <v>164</v>
      </c>
    </row>
    <row r="13" customFormat="false" ht="31.5" hidden="false" customHeight="true" outlineLevel="0" collapsed="false">
      <c r="B13" s="84" t="s">
        <v>165</v>
      </c>
      <c r="C13" s="29" t="s">
        <v>166</v>
      </c>
    </row>
    <row r="14" customFormat="false" ht="31.5" hidden="false" customHeight="true" outlineLevel="0" collapsed="false">
      <c r="B14" s="84"/>
      <c r="C14" s="29"/>
    </row>
    <row r="15" customFormat="false" ht="25.5" hidden="false" customHeight="true" outlineLevel="0" collapsed="false">
      <c r="B15" s="83" t="s">
        <v>167</v>
      </c>
      <c r="C15" s="83"/>
    </row>
    <row r="16" customFormat="false" ht="31.5" hidden="false" customHeight="true" outlineLevel="0" collapsed="false">
      <c r="B16" s="85" t="s">
        <v>168</v>
      </c>
      <c r="C16" s="31" t="s">
        <v>169</v>
      </c>
    </row>
    <row r="17" customFormat="false" ht="31.5" hidden="false" customHeight="true" outlineLevel="0" collapsed="false">
      <c r="B17" s="84" t="s">
        <v>170</v>
      </c>
      <c r="C17" s="29" t="s">
        <v>171</v>
      </c>
    </row>
    <row r="18" customFormat="false" ht="31.5" hidden="false" customHeight="true" outlineLevel="0" collapsed="false">
      <c r="B18" s="85" t="s">
        <v>172</v>
      </c>
      <c r="C18" s="31" t="s">
        <v>173</v>
      </c>
    </row>
    <row r="19" customFormat="false" ht="31.5" hidden="false" customHeight="true" outlineLevel="0" collapsed="false">
      <c r="B19" s="84" t="s">
        <v>174</v>
      </c>
      <c r="C19" s="29" t="s">
        <v>175</v>
      </c>
    </row>
    <row r="20" customFormat="false" ht="31.5" hidden="false" customHeight="true" outlineLevel="0" collapsed="false">
      <c r="B20" s="85" t="s">
        <v>176</v>
      </c>
      <c r="C20" s="31" t="s">
        <v>177</v>
      </c>
    </row>
    <row r="21" customFormat="false" ht="31.5" hidden="false" customHeight="true" outlineLevel="0" collapsed="false">
      <c r="B21" s="84" t="s">
        <v>178</v>
      </c>
      <c r="C21" s="29" t="s">
        <v>179</v>
      </c>
    </row>
    <row r="22" customFormat="false" ht="31.5" hidden="false" customHeight="true" outlineLevel="0" collapsed="false">
      <c r="B22" s="84"/>
      <c r="C22" s="29"/>
    </row>
    <row r="23" customFormat="false" ht="25.5" hidden="false" customHeight="true" outlineLevel="0" collapsed="false">
      <c r="B23" s="87" t="s">
        <v>180</v>
      </c>
      <c r="C23" s="87"/>
    </row>
    <row r="24" customFormat="false" ht="31.5" hidden="false" customHeight="true" outlineLevel="0" collapsed="false">
      <c r="B24" s="88" t="s">
        <v>181</v>
      </c>
      <c r="C24" s="12" t="s">
        <v>182</v>
      </c>
    </row>
    <row r="25" customFormat="false" ht="31.5" hidden="false" customHeight="true" outlineLevel="0" collapsed="false">
      <c r="B25" s="88" t="s">
        <v>183</v>
      </c>
      <c r="C25" s="12" t="s">
        <v>184</v>
      </c>
    </row>
    <row r="26" customFormat="false" ht="31.5" hidden="false" customHeight="true" outlineLevel="0" collapsed="false">
      <c r="B26" s="88" t="s">
        <v>185</v>
      </c>
      <c r="C26" s="12" t="s">
        <v>186</v>
      </c>
    </row>
    <row r="27" customFormat="false" ht="31.5" hidden="false" customHeight="true" outlineLevel="0" collapsed="false">
      <c r="B27" s="88" t="s">
        <v>187</v>
      </c>
      <c r="C27" s="12" t="s">
        <v>188</v>
      </c>
    </row>
    <row r="28" customFormat="false" ht="31.5" hidden="false" customHeight="true" outlineLevel="0" collapsed="false">
      <c r="B28" s="84"/>
      <c r="C28" s="29"/>
    </row>
    <row r="29" customFormat="false" ht="25.5" hidden="false" customHeight="true" outlineLevel="0" collapsed="false">
      <c r="B29" s="89" t="s">
        <v>189</v>
      </c>
      <c r="C29" s="89"/>
    </row>
    <row r="30" customFormat="false" ht="31.5" hidden="false" customHeight="true" outlineLevel="0" collapsed="false">
      <c r="B30" s="90" t="s">
        <v>190</v>
      </c>
      <c r="C30" s="16" t="s">
        <v>191</v>
      </c>
    </row>
    <row r="31" customFormat="false" ht="31.5" hidden="false" customHeight="true" outlineLevel="0" collapsed="false">
      <c r="B31" s="90" t="s">
        <v>192</v>
      </c>
      <c r="C31" s="16" t="s">
        <v>193</v>
      </c>
    </row>
    <row r="32" customFormat="false" ht="31.5" hidden="false" customHeight="true" outlineLevel="0" collapsed="false">
      <c r="B32" s="90" t="s">
        <v>194</v>
      </c>
      <c r="C32" s="16" t="s">
        <v>195</v>
      </c>
    </row>
    <row r="33" customFormat="false" ht="31.5" hidden="false" customHeight="true" outlineLevel="0" collapsed="false">
      <c r="B33" s="90" t="s">
        <v>196</v>
      </c>
      <c r="C33" s="16" t="s">
        <v>197</v>
      </c>
    </row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</sheetData>
  <mergeCells count="6">
    <mergeCell ref="A1:D3"/>
    <mergeCell ref="B6:C6"/>
    <mergeCell ref="B9:C9"/>
    <mergeCell ref="B15:C15"/>
    <mergeCell ref="B23:C23"/>
    <mergeCell ref="B29:C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2026-03-16T08:34:27Z</dcterms:created>
  <dc:creator>openpyxl</dc:creator>
  <dc:description/>
  <dc:language>en-US</dc:language>
  <cp:lastModifiedBy/>
  <dcterms:modified xsi:type="dcterms:W3CDTF">2026-03-16T08:34:28Z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