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Kanban Board" sheetId="1" state="visible" r:id="rId2"/>
    <sheet name="🧮 WIP-Rechner" sheetId="2" state="visible" r:id="rId3"/>
    <sheet name="💻 Software-Vorlage" sheetId="3" state="visible" r:id="rId4"/>
    <sheet name="📣 Marketing-Vorlage" sheetId="4" state="visible" r:id="rId5"/>
    <sheet name="🙋 Personal Kanban" sheetId="5" state="visible" r:id="rId6"/>
    <sheet name="📖 Prinzipien &amp; FAQ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<sst xmlns="http://schemas.openxmlformats.org/spreadsheetml/2006/main" count="183" uniqueCount="166">
  <si>
    <t xml:space="preserve">KANBAN BOARD VORLAGE</t>
  </si>
  <si>
    <t xml:space="preserve">Visualisierung des Workflows vom Backlog bis zum Abschluss</t>
  </si>
  <si>
    <t xml:space="preserve">BACKLOG</t>
  </si>
  <si>
    <t xml:space="preserve">SELECTED</t>
  </si>
  <si>
    <t xml:space="preserve">IN PROGRESS</t>
  </si>
  <si>
    <t xml:space="preserve">REVIEW</t>
  </si>
  <si>
    <t xml:space="preserve">DONE ✓</t>
  </si>
  <si>
    <t xml:space="preserve">Alle anstehenden Aufgaben</t>
  </si>
  <si>
    <t xml:space="preserve">Ausgewählt &amp; bereit</t>
  </si>
  <si>
    <t xml:space="preserve">Aktuell in Bearbeitung</t>
  </si>
  <si>
    <t xml:space="preserve">Prüfung &amp; Freigabe</t>
  </si>
  <si>
    <t xml:space="preserve">Erfolgreich abgeschlossen</t>
  </si>
  <si>
    <t xml:space="preserve">WIP-Limit (aus Rechner-Tab):</t>
  </si>
  <si>
    <t xml:space="preserve">Anforderungen definieren</t>
  </si>
  <si>
    <t xml:space="preserve">User Story A</t>
  </si>
  <si>
    <t xml:space="preserve">Feature X entwickeln</t>
  </si>
  <si>
    <t xml:space="preserve">Code Review #12</t>
  </si>
  <si>
    <t xml:space="preserve">Sprint 1 – Deployment</t>
  </si>
  <si>
    <t xml:space="preserve">Konzept ausarbeiten</t>
  </si>
  <si>
    <t xml:space="preserve">User Story B</t>
  </si>
  <si>
    <t xml:space="preserve">API-Integration</t>
  </si>
  <si>
    <t xml:space="preserve">Test Sprint 4</t>
  </si>
  <si>
    <t xml:space="preserve">Dokumentation v1.0</t>
  </si>
  <si>
    <t xml:space="preserve">Stakeholder-Feedback einholen</t>
  </si>
  <si>
    <t xml:space="preserve">Bug #142</t>
  </si>
  <si>
    <t xml:space="preserve">UI-Design</t>
  </si>
  <si>
    <t xml:space="preserve">Onboarding abgeschlossen</t>
  </si>
  <si>
    <t xml:space="preserve">Priorisierung festlegen</t>
  </si>
  <si>
    <t xml:space="preserve">Ressourcen planen</t>
  </si>
  <si>
    <t xml:space="preserve">Risikobewertung</t>
  </si>
  <si>
    <t xml:space="preserve">Anzahl Aufgaben je Spalte  |  Klicken Sie in eine Zelle, um eine Aufgabe zu bearbeiten</t>
  </si>
  <si>
    <t xml:space="preserve">Empfohlenes WIP-Limit:</t>
  </si>
  <si>
    <t xml:space="preserve">Aufgaben max. gleichzeitig 'In Progress'</t>
  </si>
  <si>
    <t xml:space="preserve">WIP-LIMIT RECHNER</t>
  </si>
  <si>
    <t xml:space="preserve">Berechnen Sie Ihr optimales Work-in-Progress-Limit</t>
  </si>
  <si>
    <t xml:space="preserve">A  ▶  EINFACHER WIP-RECHNER  (Teamgröße × Fokus-Faktor)</t>
  </si>
  <si>
    <t xml:space="preserve">EINGABE</t>
  </si>
  <si>
    <t xml:space="preserve">WERT</t>
  </si>
  <si>
    <t xml:space="preserve">HINWEIS</t>
  </si>
  <si>
    <t xml:space="preserve">Anzahl der Teammitglieder</t>
  </si>
  <si>
    <t xml:space="preserve">Personen (z.B. 5)</t>
  </si>
  <si>
    <t xml:space="preserve">Fokus-Faktor pro Person</t>
  </si>
  <si>
    <t xml:space="preserve">1.0 = Single-Task · 1.5 = Puffer</t>
  </si>
  <si>
    <t xml:space="preserve">➡  Empfohlenes WIP-Limit</t>
  </si>
  <si>
    <t xml:space="preserve">B  ▶  LITTLE'S LAW  –  WIP = Throughput × Lead Time</t>
  </si>
  <si>
    <t xml:space="preserve">VARIABLE</t>
  </si>
  <si>
    <t xml:space="preserve">EINHEIT / ERKLÄRUNG</t>
  </si>
  <si>
    <t xml:space="preserve">λ  Throughput (Durchsatz)</t>
  </si>
  <si>
    <t xml:space="preserve">Aufgaben pro Woche</t>
  </si>
  <si>
    <t xml:space="preserve">W  Lead Time (Durchlaufzeit)</t>
  </si>
  <si>
    <t xml:space="preserve">Wochen pro Aufgabe</t>
  </si>
  <si>
    <t xml:space="preserve">WIP = λ × W</t>
  </si>
  <si>
    <t xml:space="preserve">Ø Aufgaben gleichzeitig im System (Little's Law)</t>
  </si>
  <si>
    <t xml:space="preserve">💡  Erklärung Little's Law</t>
  </si>
  <si>
    <t xml:space="preserve">WIP  =  Ø Anzahl Aufgaben gleichzeitig im System</t>
  </si>
  <si>
    <t xml:space="preserve">λ (Lambda)  =  Durchsatz: Wie viele Aufgaben werden pro Zeiteinheit abgeschlossen?</t>
  </si>
  <si>
    <t xml:space="preserve">W  =  Lead Time: Wie lange braucht eine Aufgabe vom Start bis Fertigstellung?</t>
  </si>
  <si>
    <t xml:space="preserve">C  ▶  LEAD TIME &amp; CYCLE TIME TRACKER</t>
  </si>
  <si>
    <t xml:space="preserve">Aufgabe</t>
  </si>
  <si>
    <t xml:space="preserve">Start-Datum</t>
  </si>
  <si>
    <t xml:space="preserve">End-Datum</t>
  </si>
  <si>
    <t xml:space="preserve">Lead Time (Tage)</t>
  </si>
  <si>
    <t xml:space="preserve">Feature A</t>
  </si>
  <si>
    <t xml:space="preserve">2025-01-06</t>
  </si>
  <si>
    <t xml:space="preserve">2025-01-17</t>
  </si>
  <si>
    <t xml:space="preserve">Bug #101</t>
  </si>
  <si>
    <t xml:space="preserve">2025-01-08</t>
  </si>
  <si>
    <t xml:space="preserve">2025-01-10</t>
  </si>
  <si>
    <t xml:space="preserve">2025-01-13</t>
  </si>
  <si>
    <t xml:space="preserve">2025-01-24</t>
  </si>
  <si>
    <t xml:space="preserve">Refactoring</t>
  </si>
  <si>
    <t xml:space="preserve">2025-01-15</t>
  </si>
  <si>
    <t xml:space="preserve">2025-01-29</t>
  </si>
  <si>
    <t xml:space="preserve">Hotfix #22</t>
  </si>
  <si>
    <t xml:space="preserve">2025-01-20</t>
  </si>
  <si>
    <t xml:space="preserve">2025-01-21</t>
  </si>
  <si>
    <t xml:space="preserve">Ø Durchschnittliche Lead Time</t>
  </si>
  <si>
    <t xml:space="preserve">Tage</t>
  </si>
  <si>
    <t xml:space="preserve">SOFTWARE-ENTWICKLUNGS VORLAGE</t>
  </si>
  <si>
    <t xml:space="preserve">Backlog → Ready for Dev → In Progress → Code Review → Testing/QA → Done</t>
  </si>
  <si>
    <t xml:space="preserve">READY FOR DEV</t>
  </si>
  <si>
    <t xml:space="preserve">CODE REVIEW</t>
  </si>
  <si>
    <t xml:space="preserve">TESTING / QA</t>
  </si>
  <si>
    <t xml:space="preserve">User Stories &amp; Bugs</t>
  </si>
  <si>
    <t xml:space="preserve">Priorisiert &amp; vorbereitet</t>
  </si>
  <si>
    <t xml:space="preserve">WIP-limitiert</t>
  </si>
  <si>
    <t xml:space="preserve">Peer Review</t>
  </si>
  <si>
    <t xml:space="preserve">Qualitätssicherung</t>
  </si>
  <si>
    <t xml:space="preserve">Deployed ✓</t>
  </si>
  <si>
    <t xml:space="preserve">US-001: Login-Funktion</t>
  </si>
  <si>
    <t xml:space="preserve">US-002: Dashboard</t>
  </si>
  <si>
    <t xml:space="preserve">Bug #201</t>
  </si>
  <si>
    <t xml:space="preserve">Sprint 1 – Auth</t>
  </si>
  <si>
    <t xml:space="preserve">Sprint 1 – Setup</t>
  </si>
  <si>
    <t xml:space="preserve">Doku v1</t>
  </si>
  <si>
    <t xml:space="preserve">US-003: API-Anbindung</t>
  </si>
  <si>
    <t xml:space="preserve">US-004: Reporting</t>
  </si>
  <si>
    <t xml:space="preserve">Tech Debt: Refactoring</t>
  </si>
  <si>
    <t xml:space="preserve">MARKETING &amp; CONTENT VORLAGE</t>
  </si>
  <si>
    <t xml:space="preserve">Ideen-Pool → Briefing → In Erstellung → Review/Freigabe → Veröffentlicht</t>
  </si>
  <si>
    <t xml:space="preserve">IDEEN-POOL 💡</t>
  </si>
  <si>
    <t xml:space="preserve">BRIEFING 📝</t>
  </si>
  <si>
    <t xml:space="preserve">IN ERSTELLUNG ✏️</t>
  </si>
  <si>
    <t xml:space="preserve">REVIEW / FREIGABE</t>
  </si>
  <si>
    <t xml:space="preserve">VERÖFFENTLICHT 🚀</t>
  </si>
  <si>
    <t xml:space="preserve">Brainstorming &amp; Vorschläge</t>
  </si>
  <si>
    <t xml:space="preserve">Anforderungen ausarbeiten</t>
  </si>
  <si>
    <t xml:space="preserve">Schreiben · Design · Prod.</t>
  </si>
  <si>
    <t xml:space="preserve">Chefredakteur / Kunde</t>
  </si>
  <si>
    <t xml:space="preserve">Kampagnen live ✓</t>
  </si>
  <si>
    <t xml:space="preserve">Blog: SEO-Guide 2025</t>
  </si>
  <si>
    <t xml:space="preserve">Newsletter März</t>
  </si>
  <si>
    <t xml:space="preserve">Newsletter Februar</t>
  </si>
  <si>
    <t xml:space="preserve">Social: 10 Post-Ideen</t>
  </si>
  <si>
    <t xml:space="preserve">Social: Campaign X</t>
  </si>
  <si>
    <t xml:space="preserve">Social: Valentine</t>
  </si>
  <si>
    <t xml:space="preserve">Video: Produkt-Demo</t>
  </si>
  <si>
    <t xml:space="preserve">Blog: Year-in-Review</t>
  </si>
  <si>
    <t xml:space="preserve">Newsletter: Q1-Themen</t>
  </si>
  <si>
    <t xml:space="preserve">Webinar-Konzept</t>
  </si>
  <si>
    <t xml:space="preserve">PERSONAL KANBAN – TAGESPLAN</t>
  </si>
  <si>
    <t xml:space="preserve">Optionen (To Do) → Heute (max. 3) → Erledigt (Done)</t>
  </si>
  <si>
    <t xml:space="preserve">OPTIONEN (TO DO) 📋</t>
  </si>
  <si>
    <t xml:space="preserve">HEUTE 🎯  (max. 3)</t>
  </si>
  <si>
    <t xml:space="preserve">ERLEDIGT ✅</t>
  </si>
  <si>
    <t xml:space="preserve">Alles, was ansteht</t>
  </si>
  <si>
    <t xml:space="preserve">Strikter Fokus-Filter</t>
  </si>
  <si>
    <t xml:space="preserve">Ihre Erfolge des Tages</t>
  </si>
  <si>
    <t xml:space="preserve">Emails beantworten</t>
  </si>
  <si>
    <t xml:space="preserve">Bericht für Meeting vorbereiten</t>
  </si>
  <si>
    <t xml:space="preserve">Angebot erstellen</t>
  </si>
  <si>
    <t xml:space="preserve">Standup-Meeting</t>
  </si>
  <si>
    <t xml:space="preserve">Code Review durchführen</t>
  </si>
  <si>
    <t xml:space="preserve">Wochenbericht</t>
  </si>
  <si>
    <t xml:space="preserve">Weiterbildung: Kurs-Einheit 5</t>
  </si>
  <si>
    <t xml:space="preserve">Budget-Tabelle aktualisieren</t>
  </si>
  <si>
    <t xml:space="preserve">Feedback für Kollegen geben</t>
  </si>
  <si>
    <t xml:space="preserve">Präsentation überarbeiten</t>
  </si>
  <si>
    <t xml:space="preserve">KANBAN PRINZIPIEN, BEST PRACTICES &amp; FAQ</t>
  </si>
  <si>
    <t xml:space="preserve">⚙️  DIE 4 KERNPRINZIPIEN VON KANBAN</t>
  </si>
  <si>
    <t xml:space="preserve">1. Visualisierung</t>
  </si>
  <si>
    <t xml:space="preserve">Machen Sie Arbeit sichtbar. Jeder sieht den Status quo auf einen Blick.</t>
  </si>
  <si>
    <t xml:space="preserve">2. WIP-Limits</t>
  </si>
  <si>
    <t xml:space="preserve">Begrenzen Sie parallele Arbeit, um Multitasking zu vermeiden. Stop starting, start finishing!</t>
  </si>
  <si>
    <t xml:space="preserve">3. Flow Management</t>
  </si>
  <si>
    <t xml:space="preserve">Optimieren Sie den Durchfluss für schnellere Lieferzeiten. Engpässe sofort erkennen &amp; beheben.</t>
  </si>
  <si>
    <t xml:space="preserve">4. Feedback-Schleifen</t>
  </si>
  <si>
    <t xml:space="preserve">Kontinuierliche Verbesserung durch tägliche Stand-ups und regelmäßige Reviews.</t>
  </si>
  <si>
    <t xml:space="preserve">✅  BEST PRACTICES</t>
  </si>
  <si>
    <t xml:space="preserve">Respektieren Sie WIP-Limits</t>
  </si>
  <si>
    <t xml:space="preserve">Das System funktioniert nur, wenn Sie nicht zu viele Aufgaben gleichzeitig starten. Stop starting, start finishing!</t>
  </si>
  <si>
    <t xml:space="preserve">Definieren Sie 'Done'</t>
  </si>
  <si>
    <t xml:space="preserve">Klären Sie im Team genau, welche Kriterien erfüllt sein müssen, bevor eine Karte in 'Done' verschoben wird.</t>
  </si>
  <si>
    <t xml:space="preserve">Tägliche Stand-ups</t>
  </si>
  <si>
    <t xml:space="preserve">Fokussieren Sie sich auf blockierte Aufgaben (Blocker) – nicht darauf, was jeder tut.</t>
  </si>
  <si>
    <t xml:space="preserve">Messen und Anpassen</t>
  </si>
  <si>
    <t xml:space="preserve">Nutzen Sie Lead Time und Cycle Time, um Engpässe zu identifizieren und die Vorlage anzupassen.</t>
  </si>
  <si>
    <t xml:space="preserve">❓  HÄUFIG GESTELLTE FRAGEN (FAQ)</t>
  </si>
  <si>
    <t xml:space="preserve">❓ Kann ich Kanban in Excel erstellen?</t>
  </si>
  <si>
    <t xml:space="preserve">Ja! Excel eignet sich für einfache Kanban Boards (wie dieses). Für kollaboratives Echtzeit-Arbeiten sind Tools wie Trello, Jira oder Microsoft Planner besser geeignet.</t>
  </si>
  <si>
    <t xml:space="preserve">❓ Scrum vs. Kanban – was ist der Unterschied?</t>
  </si>
  <si>
    <t xml:space="preserve">Scrum: feste Zeitintervalle (Sprints), feste Rollen. Kanban: kontinuierlicher Fluss ohne zwingende Sprints oder Rollen. Kanban ist flexibler und lässt sich leichter integrieren.</t>
  </si>
  <si>
    <t xml:space="preserve">❓ Wie viele Spalten sollte mein Board haben?</t>
  </si>
  <si>
    <t xml:space="preserve">Starten Sie mit 3–4 Spalten (To Do, Doing, Review, Done). Fügen Sie neue Spalten nur hinzu, wenn ein Schritt regelmäßig zum Engpass wird.</t>
  </si>
  <si>
    <t xml:space="preserve">❓ Was ist das optimale WIP-Limit?</t>
  </si>
  <si>
    <t xml:space="preserve">Nutzen Sie den WIP-Rechner (Tab: 🧮 WIP-Rechner). Faustregel: Teamgröße × 1.0–1.5. Passen Sie den Wert nach 2–3 Sprints an.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</si>
</sst>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"/>
    <numFmt numFmtId="167" formatCode="0.0"/>
    <numFmt numFmtId="168" formatCode="yyyy\-mm\-dd"/>
  </numFmts>
  <fonts count="3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0"/>
      <color rgb="FF7F7F7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9"/>
      <color rgb="FFC55A11"/>
      <name val="Arial"/>
      <family val="0"/>
      <charset val="1"/>
    </font>
    <font>
      <sz val="10"/>
      <color rgb="FF404040"/>
      <name val="Arial"/>
      <family val="0"/>
      <charset val="1"/>
    </font>
    <font>
      <sz val="10"/>
      <color rgb="FF1E3A5F"/>
      <name val="Arial"/>
      <family val="0"/>
      <charset val="1"/>
    </font>
    <font>
      <sz val="10"/>
      <color rgb="FF7B2D00"/>
      <name val="Arial"/>
      <family val="0"/>
      <charset val="1"/>
    </font>
    <font>
      <sz val="10"/>
      <color rgb="FF1E4620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7F7F7F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2"/>
      <color rgb="FFC55A11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9"/>
      <color rgb="FF1E3A5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C55A11"/>
      <name val="Arial"/>
      <family val="0"/>
      <charset val="1"/>
    </font>
    <font>
      <b val="true"/>
      <sz val="10"/>
      <color rgb="FF1E7145"/>
      <name val="Arial"/>
      <family val="0"/>
      <charset val="1"/>
    </font>
    <font>
      <sz val="9"/>
      <color rgb="FF40404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sz val="10"/>
      <color rgb="FF595959"/>
      <name val="Arial"/>
      <family val="0"/>
      <charset val="1"/>
    </font>
    <font>
      <sz val="10"/>
      <color rgb="FF4B0082"/>
      <name val="Arial"/>
      <family val="0"/>
      <charset val="1"/>
    </font>
    <font>
      <sz val="10"/>
      <color rgb="FF7B3F00"/>
      <name val="Arial"/>
      <family val="0"/>
      <charset val="1"/>
    </font>
    <font>
      <sz val="10"/>
      <color rgb="FF7B4500"/>
      <name val="Arial"/>
      <family val="0"/>
      <charset val="1"/>
    </font>
    <font>
      <sz val="10"/>
      <color rgb="FF2C3E50"/>
      <name val="Arial"/>
      <family val="0"/>
      <charset val="1"/>
    </font>
    <font>
      <sz val="10"/>
      <color rgb="FF922B21"/>
      <name val="Arial"/>
      <family val="0"/>
      <charset val="1"/>
    </font>
    <font>
      <sz val="10"/>
      <color rgb="FF1E844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7B4500"/>
      <name val="Arial"/>
      <family val="0"/>
      <charset val="1"/>
    </font>
  </fonts>
  <fills count="34">
    <fill>
      <patternFill patternType="none"/>
    </fill>
    <fill>
      <patternFill patternType="gray125"/>
    </fill>
    <fill>
      <patternFill patternType="solid">
        <fgColor rgb="FF1E3A5F"/>
        <bgColor rgb="FF2C3E50"/>
      </patternFill>
    </fill>
    <fill>
      <patternFill patternType="solid">
        <fgColor rgb="FFF2F2F2"/>
        <bgColor rgb="FFF5F5F5"/>
      </patternFill>
    </fill>
    <fill>
      <patternFill patternType="solid">
        <fgColor rgb="FF595959"/>
        <bgColor rgb="FF404040"/>
      </patternFill>
    </fill>
    <fill>
      <patternFill patternType="solid">
        <fgColor rgb="FF2E6DA4"/>
        <bgColor rgb="FF3366FF"/>
      </patternFill>
    </fill>
    <fill>
      <patternFill patternType="solid">
        <fgColor rgb="FFC55A11"/>
        <bgColor rgb="FFC0392B"/>
      </patternFill>
    </fill>
    <fill>
      <patternFill patternType="solid">
        <fgColor rgb="FF1E7145"/>
        <bgColor rgb="FF1E8449"/>
      </patternFill>
    </fill>
    <fill>
      <patternFill patternType="solid">
        <fgColor rgb="FFEDEDED"/>
        <bgColor rgb="FFF2F2F2"/>
      </patternFill>
    </fill>
    <fill>
      <patternFill patternType="solid">
        <fgColor rgb="FFD6E4F0"/>
        <bgColor rgb="FFD9D9D9"/>
      </patternFill>
    </fill>
    <fill>
      <patternFill patternType="solid">
        <fgColor rgb="FFFCE4D6"/>
        <bgColor rgb="FFFADBD8"/>
      </patternFill>
    </fill>
    <fill>
      <patternFill patternType="solid">
        <fgColor rgb="FFC6EFCE"/>
        <bgColor rgb="FFD5F5E3"/>
      </patternFill>
    </fill>
    <fill>
      <patternFill patternType="solid">
        <fgColor rgb="FF404040"/>
        <bgColor rgb="FF2C3E50"/>
      </patternFill>
    </fill>
    <fill>
      <patternFill patternType="solid">
        <fgColor rgb="FF7B2D00"/>
        <bgColor rgb="FF7B3F00"/>
      </patternFill>
    </fill>
    <fill>
      <patternFill patternType="solid">
        <fgColor rgb="FF1E4620"/>
        <bgColor rgb="FF375623"/>
      </patternFill>
    </fill>
    <fill>
      <patternFill patternType="solid">
        <fgColor rgb="FFFFEB9C"/>
        <bgColor rgb="FFFFF2CC"/>
      </patternFill>
    </fill>
    <fill>
      <patternFill patternType="solid">
        <fgColor rgb="FFFFFFFF"/>
        <bgColor rgb="FFFFFAEB"/>
      </patternFill>
    </fill>
    <fill>
      <patternFill patternType="solid">
        <fgColor rgb="FFEBF3FB"/>
        <bgColor rgb="FFF2F2F2"/>
      </patternFill>
    </fill>
    <fill>
      <patternFill patternType="solid">
        <fgColor rgb="FFF0A500"/>
        <bgColor rgb="FFC55A11"/>
      </patternFill>
    </fill>
    <fill>
      <patternFill patternType="solid">
        <fgColor rgb="FFFFFAEB"/>
        <bgColor rgb="FFFFF9E6"/>
      </patternFill>
    </fill>
    <fill>
      <patternFill patternType="solid">
        <fgColor rgb="FF808080"/>
        <bgColor rgb="FF7F7F7F"/>
      </patternFill>
    </fill>
    <fill>
      <patternFill patternType="solid">
        <fgColor rgb="FF7030A0"/>
        <bgColor rgb="FF800080"/>
      </patternFill>
    </fill>
    <fill>
      <patternFill patternType="solid">
        <fgColor rgb="FF375623"/>
        <bgColor rgb="FF1E4620"/>
      </patternFill>
    </fill>
    <fill>
      <patternFill patternType="solid">
        <fgColor rgb="FFEAD1F5"/>
        <bgColor rgb="FFD9D9D9"/>
      </patternFill>
    </fill>
    <fill>
      <patternFill patternType="solid">
        <fgColor rgb="FF7B3F00"/>
        <bgColor rgb="FF7B4500"/>
      </patternFill>
    </fill>
    <fill>
      <patternFill patternType="solid">
        <fgColor rgb="FFFFF2CC"/>
        <bgColor rgb="FFFFF9E6"/>
      </patternFill>
    </fill>
    <fill>
      <patternFill patternType="solid">
        <fgColor rgb="FF2C3E50"/>
        <bgColor rgb="FF1E3A5F"/>
      </patternFill>
    </fill>
    <fill>
      <patternFill patternType="solid">
        <fgColor rgb="FFC0392B"/>
        <bgColor rgb="FFC55A11"/>
      </patternFill>
    </fill>
    <fill>
      <patternFill patternType="solid">
        <fgColor rgb="FF27AE60"/>
        <bgColor rgb="FF1E8449"/>
      </patternFill>
    </fill>
    <fill>
      <patternFill patternType="solid">
        <fgColor rgb="FFF5F5F5"/>
        <bgColor rgb="FFF2F2F2"/>
      </patternFill>
    </fill>
    <fill>
      <patternFill patternType="solid">
        <fgColor rgb="FFFADBD8"/>
        <bgColor rgb="FFFCE4D6"/>
      </patternFill>
    </fill>
    <fill>
      <patternFill patternType="solid">
        <fgColor rgb="FFD5F5E3"/>
        <bgColor rgb="FFC6EFCE"/>
      </patternFill>
    </fill>
    <fill>
      <patternFill patternType="solid">
        <fgColor rgb="FFF0FFF4"/>
        <bgColor rgb="FFF5F5F5"/>
      </patternFill>
    </fill>
    <fill>
      <patternFill patternType="solid">
        <fgColor rgb="FFFFF9E6"/>
        <bgColor rgb="FFFFFAEB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C55A11"/>
      </left>
      <right style="medium">
        <color rgb="FFC55A11"/>
      </right>
      <top style="medium">
        <color rgb="FFC55A11"/>
      </top>
      <bottom style="medium">
        <color rgb="FFC55A11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medium">
        <color rgb="FF2E6DA4"/>
      </left>
      <right style="medium">
        <color rgb="FF2E6DA4"/>
      </right>
      <top style="medium">
        <color rgb="FF2E6DA4"/>
      </top>
      <bottom style="medium">
        <color rgb="FF2E6DA4"/>
      </bottom>
      <diagonal/>
    </border>
    <border diagonalUp="false" diagonalDown="false"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  <border diagonalUp="false" diagonalDown="false">
      <left style="medium">
        <color rgb="FF1E7145"/>
      </left>
      <right style="medium">
        <color rgb="FF1E7145"/>
      </right>
      <top style="medium">
        <color rgb="FF1E7145"/>
      </top>
      <bottom style="medium">
        <color rgb="FF1E714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8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1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1" fillId="1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3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1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1" fillId="1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23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1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2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2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2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2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29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3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31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6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7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7" fillId="1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8" fillId="3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8" fillId="19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19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2CC"/>
      <rgbColor rgb="FFFF00FF"/>
      <rgbColor rgb="FF00FFFF"/>
      <rgbColor rgb="FF7B2D00"/>
      <rgbColor rgb="FF008000"/>
      <rgbColor rgb="FF000080"/>
      <rgbColor rgb="FF7B4500"/>
      <rgbColor rgb="FF800080"/>
      <rgbColor rgb="FF1E8449"/>
      <rgbColor rgb="FFBFBFBF"/>
      <rgbColor rgb="FF808080"/>
      <rgbColor rgb="FFC6EFCE"/>
      <rgbColor rgb="FFC0392B"/>
      <rgbColor rgb="FFFFF9E6"/>
      <rgbColor rgb="FFEBF3FB"/>
      <rgbColor rgb="FF4B0082"/>
      <rgbColor rgb="FFF2F2F2"/>
      <rgbColor rgb="FF2E6DA4"/>
      <rgbColor rgb="FFEAD1F5"/>
      <rgbColor rgb="FF000080"/>
      <rgbColor rgb="FFFF00FF"/>
      <rgbColor rgb="FFFFFAEB"/>
      <rgbColor rgb="FF00FFFF"/>
      <rgbColor rgb="FF800080"/>
      <rgbColor rgb="FF7B3F00"/>
      <rgbColor rgb="FF1E7145"/>
      <rgbColor rgb="FF0000FF"/>
      <rgbColor rgb="FF00CCFF"/>
      <rgbColor rgb="FFF0FFF4"/>
      <rgbColor rgb="FFD5F5E3"/>
      <rgbColor rgb="FFFFEB9C"/>
      <rgbColor rgb="FFD6E4F0"/>
      <rgbColor rgb="FFFCE4D6"/>
      <rgbColor rgb="FFD9D9D9"/>
      <rgbColor rgb="FFFADBD8"/>
      <rgbColor rgb="FF3366FF"/>
      <rgbColor rgb="FF33CCCC"/>
      <rgbColor rgb="FFF5F5F5"/>
      <rgbColor rgb="FFEDEDED"/>
      <rgbColor rgb="FFF0A500"/>
      <rgbColor rgb="FFC55A11"/>
      <rgbColor rgb="FF595959"/>
      <rgbColor rgb="FF7F7F7F"/>
      <rgbColor rgb="FF1E3A5F"/>
      <rgbColor rgb="FF27AE60"/>
      <rgbColor rgb="FF375623"/>
      <rgbColor rgb="FF1E4620"/>
      <rgbColor rgb="FF922B21"/>
      <rgbColor rgb="FF7030A0"/>
      <rgbColor rgb="FF2C3E50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22"/>
    <col collapsed="false" customWidth="true" hidden="false" outlineLevel="0" max="7" min="7" style="0" width="3"/>
  </cols>
  <sheetData>
    <row r="1" customFormat="false" ht="19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</row>
    <row r="4" customFormat="false" ht="19.5" hidden="false" customHeight="true" outlineLevel="0" collapsed="false"/>
    <row r="5" customFormat="false" ht="30" hidden="false" customHeight="true" outlineLevel="0" collapsed="false">
      <c r="B5" s="3" t="s">
        <v>2</v>
      </c>
      <c r="C5" s="4" t="s">
        <v>3</v>
      </c>
      <c r="D5" s="5" t="s">
        <v>4</v>
      </c>
      <c r="E5" s="4" t="s">
        <v>5</v>
      </c>
      <c r="F5" s="6" t="s">
        <v>6</v>
      </c>
    </row>
    <row r="6" customFormat="false" ht="15.75" hidden="false" customHeight="true" outlineLevel="0" collapsed="false">
      <c r="B6" s="7" t="s">
        <v>7</v>
      </c>
      <c r="C6" s="8" t="s">
        <v>8</v>
      </c>
      <c r="D6" s="9" t="s">
        <v>9</v>
      </c>
      <c r="E6" s="8" t="s">
        <v>10</v>
      </c>
      <c r="F6" s="10" t="s">
        <v>11</v>
      </c>
    </row>
    <row r="7" customFormat="false" ht="15.75" hidden="false" customHeight="true" outlineLevel="0" collapsed="false">
      <c r="D7" s="11" t="s">
        <v>12</v>
      </c>
    </row>
    <row r="8" customFormat="false" ht="19.5" hidden="false" customHeight="true" outlineLevel="0" collapsed="false"/>
    <row r="9" customFormat="false" ht="21.75" hidden="false" customHeight="true" outlineLevel="0" collapsed="false">
      <c r="B9" s="12" t="s">
        <v>13</v>
      </c>
      <c r="C9" s="13" t="s">
        <v>14</v>
      </c>
      <c r="D9" s="14" t="s">
        <v>15</v>
      </c>
      <c r="E9" s="13" t="s">
        <v>16</v>
      </c>
      <c r="F9" s="15" t="s">
        <v>17</v>
      </c>
    </row>
    <row r="10" customFormat="false" ht="21.75" hidden="false" customHeight="true" outlineLevel="0" collapsed="false">
      <c r="B10" s="12" t="s">
        <v>18</v>
      </c>
      <c r="C10" s="13" t="s">
        <v>19</v>
      </c>
      <c r="D10" s="14" t="s">
        <v>20</v>
      </c>
      <c r="E10" s="13" t="s">
        <v>21</v>
      </c>
      <c r="F10" s="15" t="s">
        <v>22</v>
      </c>
    </row>
    <row r="11" customFormat="false" ht="21.75" hidden="false" customHeight="true" outlineLevel="0" collapsed="false">
      <c r="B11" s="12" t="s">
        <v>23</v>
      </c>
      <c r="C11" s="13" t="s">
        <v>24</v>
      </c>
      <c r="D11" s="14" t="s">
        <v>25</v>
      </c>
      <c r="E11" s="16"/>
      <c r="F11" s="15" t="s">
        <v>26</v>
      </c>
    </row>
    <row r="12" customFormat="false" ht="21.75" hidden="false" customHeight="true" outlineLevel="0" collapsed="false">
      <c r="B12" s="12" t="s">
        <v>27</v>
      </c>
      <c r="C12" s="16"/>
      <c r="D12" s="17"/>
      <c r="E12" s="16"/>
      <c r="F12" s="18"/>
    </row>
    <row r="13" customFormat="false" ht="21.75" hidden="false" customHeight="true" outlineLevel="0" collapsed="false">
      <c r="B13" s="12" t="s">
        <v>28</v>
      </c>
      <c r="C13" s="16"/>
      <c r="D13" s="17"/>
      <c r="E13" s="16"/>
      <c r="F13" s="18"/>
    </row>
    <row r="14" customFormat="false" ht="21.75" hidden="false" customHeight="true" outlineLevel="0" collapsed="false">
      <c r="B14" s="12" t="s">
        <v>29</v>
      </c>
      <c r="C14" s="16"/>
      <c r="D14" s="17"/>
      <c r="E14" s="16"/>
      <c r="F14" s="18"/>
    </row>
    <row r="15" customFormat="false" ht="21.75" hidden="false" customHeight="true" outlineLevel="0" collapsed="false">
      <c r="B15" s="19"/>
      <c r="C15" s="16"/>
      <c r="D15" s="17"/>
      <c r="E15" s="16"/>
      <c r="F15" s="18"/>
    </row>
    <row r="16" customFormat="false" ht="21.75" hidden="false" customHeight="true" outlineLevel="0" collapsed="false">
      <c r="B16" s="19"/>
      <c r="C16" s="16"/>
      <c r="D16" s="17"/>
      <c r="E16" s="16"/>
      <c r="F16" s="18"/>
    </row>
    <row r="17" customFormat="false" ht="21.75" hidden="false" customHeight="true" outlineLevel="0" collapsed="false">
      <c r="B17" s="19"/>
      <c r="C17" s="16"/>
      <c r="D17" s="17"/>
      <c r="E17" s="16"/>
      <c r="F17" s="18"/>
    </row>
    <row r="18" customFormat="false" ht="21.75" hidden="false" customHeight="true" outlineLevel="0" collapsed="false">
      <c r="B18" s="19"/>
      <c r="C18" s="16"/>
      <c r="D18" s="17"/>
      <c r="E18" s="16"/>
      <c r="F18" s="18"/>
    </row>
    <row r="19" customFormat="false" ht="19.5" hidden="false" customHeight="true" outlineLevel="0" collapsed="false"/>
    <row r="20" customFormat="false" ht="21.75" hidden="false" customHeight="true" outlineLevel="0" collapsed="false">
      <c r="B20" s="20" t="n">
        <f aca="false">COUNTA(B9:B18)</f>
        <v>6</v>
      </c>
      <c r="C20" s="21" t="n">
        <f aca="false">COUNTA(C9:C18)</f>
        <v>3</v>
      </c>
      <c r="D20" s="22" t="n">
        <f aca="false">COUNTA(D9:D18)</f>
        <v>3</v>
      </c>
      <c r="E20" s="21" t="n">
        <f aca="false">COUNTA(E9:E18)</f>
        <v>2</v>
      </c>
      <c r="F20" s="23" t="n">
        <f aca="false">COUNTA(F9:F18)</f>
        <v>3</v>
      </c>
    </row>
    <row r="21" customFormat="false" ht="13.5" hidden="false" customHeight="true" outlineLevel="0" collapsed="false">
      <c r="B21" s="24" t="s">
        <v>30</v>
      </c>
      <c r="C21" s="24"/>
      <c r="D21" s="24"/>
      <c r="E21" s="24"/>
      <c r="F21" s="24"/>
    </row>
    <row r="22" customFormat="false" ht="19.5" hidden="false" customHeight="true" outlineLevel="0" collapsed="false"/>
    <row r="23" customFormat="false" ht="19.5" hidden="false" customHeight="true" outlineLevel="0" collapsed="false">
      <c r="B23" s="25" t="s">
        <v>31</v>
      </c>
      <c r="C23" s="25"/>
      <c r="D23" s="26" t="n">
        <f aca="false">'🧮 WIP-Rechner'!B14</f>
        <v>5</v>
      </c>
      <c r="E23" s="27" t="s">
        <v>32</v>
      </c>
      <c r="F23" s="27"/>
    </row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  <row r="38" customFormat="false" ht="19.5" hidden="false" customHeight="true" outlineLevel="0" collapsed="false"/>
    <row r="39" customFormat="false" ht="19.5" hidden="false" customHeight="true" outlineLevel="0" collapsed="false"/>
    <row r="40" customFormat="false" ht="19.5" hidden="false" customHeight="true" outlineLevel="0" collapsed="false"/>
    <row r="41" customFormat="false" ht="19.5" hidden="false" customHeight="true" outlineLevel="0" collapsed="false"/>
    <row r="42" customFormat="false" ht="19.5" hidden="false" customHeight="true" outlineLevel="0" collapsed="false"/>
    <row r="43" customFormat="false" ht="19.5" hidden="false" customHeight="true" outlineLevel="0" collapsed="false"/>
    <row r="44" customFormat="false" ht="19.5" hidden="false" customHeight="true" outlineLevel="0" collapsed="false"/>
  </sheetData>
  <mergeCells count="5">
    <mergeCell ref="B2:F2"/>
    <mergeCell ref="B3:F3"/>
    <mergeCell ref="B21:F21"/>
    <mergeCell ref="B23:C23"/>
    <mergeCell ref="E23:F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2"/>
    <col collapsed="false" customWidth="true" hidden="false" outlineLevel="0" max="4" min="4" style="0" width="28"/>
    <col collapsed="false" customWidth="true" hidden="false" outlineLevel="0" max="5" min="5" style="0" width="20"/>
  </cols>
  <sheetData>
    <row r="2" customFormat="false" ht="36" hidden="false" customHeight="true" outlineLevel="0" collapsed="false">
      <c r="B2" s="1" t="s">
        <v>33</v>
      </c>
      <c r="C2" s="1"/>
      <c r="D2" s="1"/>
    </row>
    <row r="3" customFormat="false" ht="15.75" hidden="false" customHeight="true" outlineLevel="0" collapsed="false">
      <c r="B3" s="2" t="s">
        <v>34</v>
      </c>
      <c r="C3" s="2"/>
      <c r="D3" s="2"/>
    </row>
    <row r="5" customFormat="false" ht="24" hidden="false" customHeight="true" outlineLevel="0" collapsed="false">
      <c r="B5" s="28" t="s">
        <v>35</v>
      </c>
      <c r="C5" s="28"/>
      <c r="D5" s="28"/>
    </row>
    <row r="6" customFormat="false" ht="15.75" hidden="false" customHeight="true" outlineLevel="0" collapsed="false">
      <c r="B6" s="29" t="s">
        <v>36</v>
      </c>
      <c r="C6" s="30" t="s">
        <v>37</v>
      </c>
      <c r="D6" s="29" t="s">
        <v>38</v>
      </c>
    </row>
    <row r="7" customFormat="false" ht="21.75" hidden="false" customHeight="true" outlineLevel="0" collapsed="false">
      <c r="B7" s="31" t="s">
        <v>39</v>
      </c>
      <c r="C7" s="32" t="n">
        <v>3</v>
      </c>
      <c r="D7" s="33" t="s">
        <v>40</v>
      </c>
    </row>
    <row r="8" customFormat="false" ht="21.75" hidden="false" customHeight="true" outlineLevel="0" collapsed="false">
      <c r="B8" s="31" t="s">
        <v>41</v>
      </c>
      <c r="C8" s="32" t="n">
        <v>1.5</v>
      </c>
      <c r="D8" s="33" t="s">
        <v>42</v>
      </c>
    </row>
    <row r="10" customFormat="false" ht="30" hidden="false" customHeight="true" outlineLevel="0" collapsed="false">
      <c r="B10" s="34" t="s">
        <v>43</v>
      </c>
      <c r="C10" s="35" t="n">
        <f aca="false">ROUND(C7*C8,0)</f>
        <v>5</v>
      </c>
      <c r="D10" s="36" t="s">
        <v>32</v>
      </c>
    </row>
    <row r="11" customFormat="false" ht="7.5" hidden="false" customHeight="true" outlineLevel="0" collapsed="false"/>
    <row r="12" customFormat="false" ht="7.5" hidden="false" customHeight="true" outlineLevel="0" collapsed="false"/>
    <row r="13" customFormat="false" ht="7.5" hidden="false" customHeight="true" outlineLevel="0" collapsed="false"/>
    <row r="14" customFormat="false" ht="15" hidden="false" customHeight="true" outlineLevel="0" collapsed="false">
      <c r="B14" s="37" t="n">
        <f aca="false">C10</f>
        <v>5</v>
      </c>
    </row>
    <row r="16" customFormat="false" ht="24" hidden="false" customHeight="true" outlineLevel="0" collapsed="false">
      <c r="B16" s="38" t="s">
        <v>44</v>
      </c>
      <c r="C16" s="38"/>
      <c r="D16" s="38"/>
    </row>
    <row r="17" customFormat="false" ht="15.75" hidden="false" customHeight="true" outlineLevel="0" collapsed="false">
      <c r="B17" s="39" t="s">
        <v>45</v>
      </c>
      <c r="C17" s="40" t="s">
        <v>37</v>
      </c>
      <c r="D17" s="39" t="s">
        <v>46</v>
      </c>
    </row>
    <row r="18" customFormat="false" ht="21.75" hidden="false" customHeight="true" outlineLevel="0" collapsed="false">
      <c r="B18" s="31" t="s">
        <v>47</v>
      </c>
      <c r="C18" s="41" t="n">
        <v>10</v>
      </c>
      <c r="D18" s="33" t="s">
        <v>48</v>
      </c>
    </row>
    <row r="19" customFormat="false" ht="21.75" hidden="false" customHeight="true" outlineLevel="0" collapsed="false">
      <c r="B19" s="31" t="s">
        <v>49</v>
      </c>
      <c r="C19" s="41" t="n">
        <v>2</v>
      </c>
      <c r="D19" s="33" t="s">
        <v>50</v>
      </c>
    </row>
    <row r="21" customFormat="false" ht="30" hidden="false" customHeight="true" outlineLevel="0" collapsed="false">
      <c r="B21" s="42" t="s">
        <v>51</v>
      </c>
      <c r="C21" s="43" t="n">
        <f aca="false">C18*C19</f>
        <v>20</v>
      </c>
      <c r="D21" s="44" t="s">
        <v>52</v>
      </c>
    </row>
    <row r="23" customFormat="false" ht="13.5" hidden="false" customHeight="true" outlineLevel="0" collapsed="false">
      <c r="B23" s="45" t="s">
        <v>53</v>
      </c>
      <c r="C23" s="45"/>
      <c r="D23" s="45"/>
    </row>
    <row r="24" customFormat="false" ht="13.5" hidden="false" customHeight="true" outlineLevel="0" collapsed="false">
      <c r="B24" s="46" t="s">
        <v>54</v>
      </c>
      <c r="C24" s="46"/>
      <c r="D24" s="46"/>
    </row>
    <row r="25" customFormat="false" ht="13.5" hidden="false" customHeight="true" outlineLevel="0" collapsed="false">
      <c r="B25" s="46" t="s">
        <v>55</v>
      </c>
      <c r="C25" s="46"/>
      <c r="D25" s="46"/>
    </row>
    <row r="26" customFormat="false" ht="13.5" hidden="false" customHeight="true" outlineLevel="0" collapsed="false">
      <c r="B26" s="46" t="s">
        <v>56</v>
      </c>
      <c r="C26" s="46"/>
      <c r="D26" s="46"/>
    </row>
    <row r="28" customFormat="false" ht="24" hidden="false" customHeight="true" outlineLevel="0" collapsed="false">
      <c r="B28" s="47" t="s">
        <v>57</v>
      </c>
      <c r="C28" s="47"/>
      <c r="D28" s="47"/>
    </row>
    <row r="29" customFormat="false" ht="18" hidden="false" customHeight="true" outlineLevel="0" collapsed="false">
      <c r="B29" s="21" t="s">
        <v>58</v>
      </c>
      <c r="C29" s="21" t="s">
        <v>59</v>
      </c>
      <c r="D29" s="21" t="s">
        <v>60</v>
      </c>
      <c r="E29" s="21" t="s">
        <v>61</v>
      </c>
    </row>
    <row r="30" customFormat="false" ht="19.5" hidden="false" customHeight="true" outlineLevel="0" collapsed="false">
      <c r="B30" s="31" t="s">
        <v>62</v>
      </c>
      <c r="C30" s="48" t="s">
        <v>63</v>
      </c>
      <c r="D30" s="48" t="s">
        <v>64</v>
      </c>
      <c r="E30" s="49" t="n">
        <f aca="false">IF(AND(D30&lt;&gt;"",C30&lt;&gt;""),D30-C30,"")</f>
        <v>11</v>
      </c>
    </row>
    <row r="31" customFormat="false" ht="19.5" hidden="false" customHeight="true" outlineLevel="0" collapsed="false">
      <c r="B31" s="31" t="s">
        <v>65</v>
      </c>
      <c r="C31" s="48" t="s">
        <v>66</v>
      </c>
      <c r="D31" s="48" t="s">
        <v>67</v>
      </c>
      <c r="E31" s="49" t="n">
        <f aca="false">IF(AND(D31&lt;&gt;"",C31&lt;&gt;""),D31-C31,"")</f>
        <v>2</v>
      </c>
    </row>
    <row r="32" customFormat="false" ht="19.5" hidden="false" customHeight="true" outlineLevel="0" collapsed="false">
      <c r="B32" s="31" t="s">
        <v>19</v>
      </c>
      <c r="C32" s="48" t="s">
        <v>68</v>
      </c>
      <c r="D32" s="48" t="s">
        <v>69</v>
      </c>
      <c r="E32" s="49" t="n">
        <f aca="false">IF(AND(D32&lt;&gt;"",C32&lt;&gt;""),D32-C32,"")</f>
        <v>11</v>
      </c>
    </row>
    <row r="33" customFormat="false" ht="19.5" hidden="false" customHeight="true" outlineLevel="0" collapsed="false">
      <c r="B33" s="31" t="s">
        <v>70</v>
      </c>
      <c r="C33" s="48" t="s">
        <v>71</v>
      </c>
      <c r="D33" s="48" t="s">
        <v>72</v>
      </c>
      <c r="E33" s="49" t="n">
        <f aca="false">IF(AND(D33&lt;&gt;"",C33&lt;&gt;""),D33-C33,"")</f>
        <v>14</v>
      </c>
    </row>
    <row r="34" customFormat="false" ht="19.5" hidden="false" customHeight="true" outlineLevel="0" collapsed="false">
      <c r="B34" s="31" t="s">
        <v>73</v>
      </c>
      <c r="C34" s="48" t="s">
        <v>74</v>
      </c>
      <c r="D34" s="48" t="s">
        <v>75</v>
      </c>
      <c r="E34" s="49" t="n">
        <f aca="false">IF(AND(D34&lt;&gt;"",C34&lt;&gt;""),D34-C34,"")</f>
        <v>1</v>
      </c>
    </row>
    <row r="35" customFormat="false" ht="24" hidden="false" customHeight="true" outlineLevel="0" collapsed="false">
      <c r="B35" s="50" t="s">
        <v>76</v>
      </c>
      <c r="C35" s="51" t="s">
        <v>77</v>
      </c>
      <c r="D35" s="51"/>
      <c r="E35" s="52" t="n">
        <f aca="false">IFERROR(AVERAGEIF(E30:E34,"&lt;&gt;"""),"")</f>
        <v>7.8</v>
      </c>
    </row>
  </sheetData>
  <mergeCells count="10">
    <mergeCell ref="B2:D2"/>
    <mergeCell ref="B3:D3"/>
    <mergeCell ref="B5:D5"/>
    <mergeCell ref="B16:D16"/>
    <mergeCell ref="B23:D23"/>
    <mergeCell ref="B24:D24"/>
    <mergeCell ref="B25:D25"/>
    <mergeCell ref="B26:D26"/>
    <mergeCell ref="B28:D28"/>
    <mergeCell ref="C35:D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7" min="2" style="0" width="18"/>
    <col collapsed="false" customWidth="true" hidden="false" outlineLevel="0" max="8" min="8" style="0" width="3"/>
  </cols>
  <sheetData>
    <row r="2" customFormat="false" ht="36" hidden="false" customHeight="true" outlineLevel="0" collapsed="false">
      <c r="B2" s="53" t="s">
        <v>78</v>
      </c>
      <c r="C2" s="53"/>
      <c r="D2" s="53"/>
      <c r="E2" s="53"/>
      <c r="F2" s="53"/>
      <c r="G2" s="53"/>
    </row>
    <row r="3" customFormat="false" ht="15.75" hidden="false" customHeight="true" outlineLevel="0" collapsed="false">
      <c r="B3" s="54" t="s">
        <v>79</v>
      </c>
      <c r="C3" s="54"/>
      <c r="D3" s="54"/>
      <c r="E3" s="54"/>
      <c r="F3" s="54"/>
      <c r="G3" s="54"/>
    </row>
    <row r="5" customFormat="false" ht="27.75" hidden="false" customHeight="true" outlineLevel="0" collapsed="false">
      <c r="B5" s="55" t="s">
        <v>2</v>
      </c>
      <c r="C5" s="56" t="s">
        <v>80</v>
      </c>
      <c r="D5" s="57" t="s">
        <v>4</v>
      </c>
      <c r="E5" s="58" t="s">
        <v>81</v>
      </c>
      <c r="F5" s="59" t="s">
        <v>82</v>
      </c>
      <c r="G5" s="60" t="s">
        <v>6</v>
      </c>
    </row>
    <row r="6" customFormat="false" ht="13.5" hidden="false" customHeight="true" outlineLevel="0" collapsed="false">
      <c r="B6" s="61" t="s">
        <v>83</v>
      </c>
      <c r="C6" s="8" t="s">
        <v>84</v>
      </c>
      <c r="D6" s="9" t="s">
        <v>85</v>
      </c>
      <c r="E6" s="62" t="s">
        <v>86</v>
      </c>
      <c r="F6" s="63" t="s">
        <v>87</v>
      </c>
      <c r="G6" s="10" t="s">
        <v>88</v>
      </c>
    </row>
    <row r="8" customFormat="false" ht="21.75" hidden="false" customHeight="true" outlineLevel="0" collapsed="false">
      <c r="B8" s="64" t="s">
        <v>89</v>
      </c>
      <c r="C8" s="13" t="s">
        <v>89</v>
      </c>
      <c r="D8" s="14" t="s">
        <v>90</v>
      </c>
      <c r="E8" s="65" t="s">
        <v>89</v>
      </c>
      <c r="F8" s="15" t="s">
        <v>91</v>
      </c>
      <c r="G8" s="15" t="s">
        <v>92</v>
      </c>
    </row>
    <row r="9" customFormat="false" ht="21.75" hidden="false" customHeight="true" outlineLevel="0" collapsed="false">
      <c r="B9" s="64" t="s">
        <v>90</v>
      </c>
      <c r="C9" s="13" t="s">
        <v>91</v>
      </c>
      <c r="D9" s="14"/>
      <c r="E9" s="65"/>
      <c r="F9" s="15"/>
      <c r="G9" s="15" t="s">
        <v>93</v>
      </c>
    </row>
    <row r="10" customFormat="false" ht="21.75" hidden="false" customHeight="true" outlineLevel="0" collapsed="false">
      <c r="B10" s="64" t="s">
        <v>91</v>
      </c>
      <c r="C10" s="13"/>
      <c r="D10" s="14"/>
      <c r="E10" s="65"/>
      <c r="F10" s="15"/>
      <c r="G10" s="15" t="s">
        <v>94</v>
      </c>
    </row>
    <row r="11" customFormat="false" ht="21.75" hidden="false" customHeight="true" outlineLevel="0" collapsed="false">
      <c r="B11" s="64" t="s">
        <v>95</v>
      </c>
      <c r="C11" s="13"/>
      <c r="D11" s="14"/>
      <c r="E11" s="65"/>
      <c r="F11" s="15"/>
      <c r="G11" s="15"/>
    </row>
    <row r="12" customFormat="false" ht="21.75" hidden="false" customHeight="true" outlineLevel="0" collapsed="false">
      <c r="B12" s="64" t="s">
        <v>96</v>
      </c>
      <c r="C12" s="13"/>
      <c r="D12" s="14"/>
      <c r="E12" s="65"/>
      <c r="F12" s="15"/>
      <c r="G12" s="15"/>
    </row>
    <row r="13" customFormat="false" ht="21.75" hidden="false" customHeight="true" outlineLevel="0" collapsed="false">
      <c r="B13" s="64" t="s">
        <v>97</v>
      </c>
      <c r="C13" s="13"/>
      <c r="D13" s="14"/>
      <c r="E13" s="65"/>
      <c r="F13" s="15"/>
      <c r="G13" s="15"/>
    </row>
    <row r="14" customFormat="false" ht="21.75" hidden="false" customHeight="true" outlineLevel="0" collapsed="false">
      <c r="B14" s="64"/>
      <c r="C14" s="13"/>
      <c r="D14" s="14"/>
      <c r="E14" s="65"/>
      <c r="F14" s="15"/>
      <c r="G14" s="15"/>
    </row>
    <row r="15" customFormat="false" ht="21.75" hidden="false" customHeight="true" outlineLevel="0" collapsed="false">
      <c r="B15" s="64"/>
      <c r="C15" s="13"/>
      <c r="D15" s="14"/>
      <c r="E15" s="65"/>
      <c r="F15" s="15"/>
      <c r="G15" s="15"/>
    </row>
    <row r="16" customFormat="false" ht="21.75" hidden="false" customHeight="true" outlineLevel="0" collapsed="false">
      <c r="B16" s="64"/>
      <c r="C16" s="13"/>
      <c r="D16" s="14"/>
      <c r="E16" s="65"/>
      <c r="F16" s="15"/>
      <c r="G16" s="15"/>
    </row>
    <row r="17" customFormat="false" ht="21.75" hidden="false" customHeight="true" outlineLevel="0" collapsed="false">
      <c r="B17" s="64"/>
      <c r="C17" s="13"/>
      <c r="D17" s="14"/>
      <c r="E17" s="65"/>
      <c r="F17" s="15"/>
      <c r="G17" s="15"/>
    </row>
    <row r="19" customFormat="false" ht="19.5" hidden="false" customHeight="true" outlineLevel="0" collapsed="false">
      <c r="B19" s="66" t="n">
        <f aca="false">COUNTA(B8:B17)</f>
        <v>6</v>
      </c>
      <c r="C19" s="67" t="n">
        <f aca="false">COUNTA(C8:C17)</f>
        <v>2</v>
      </c>
      <c r="D19" s="68" t="n">
        <f aca="false">COUNTA(D8:D17)</f>
        <v>1</v>
      </c>
      <c r="E19" s="69" t="n">
        <f aca="false">COUNTA(E8:E17)</f>
        <v>1</v>
      </c>
      <c r="F19" s="70" t="n">
        <f aca="false">COUNTA(F8:F17)</f>
        <v>1</v>
      </c>
      <c r="G19" s="71" t="n">
        <f aca="false">COUNTA(G8:G17)</f>
        <v>3</v>
      </c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6" min="2" style="0" width="22"/>
    <col collapsed="false" customWidth="true" hidden="false" outlineLevel="0" max="7" min="7" style="0" width="3"/>
  </cols>
  <sheetData>
    <row r="2" customFormat="false" ht="36" hidden="false" customHeight="true" outlineLevel="0" collapsed="false">
      <c r="B2" s="72" t="s">
        <v>98</v>
      </c>
      <c r="C2" s="72"/>
      <c r="D2" s="72"/>
      <c r="E2" s="72"/>
      <c r="F2" s="72"/>
    </row>
    <row r="3" customFormat="false" ht="15.75" hidden="false" customHeight="true" outlineLevel="0" collapsed="false">
      <c r="B3" s="54" t="s">
        <v>99</v>
      </c>
      <c r="C3" s="54"/>
      <c r="D3" s="54"/>
      <c r="E3" s="54"/>
      <c r="F3" s="54"/>
    </row>
    <row r="5" customFormat="false" ht="27.75" hidden="false" customHeight="true" outlineLevel="0" collapsed="false">
      <c r="B5" s="73" t="s">
        <v>100</v>
      </c>
      <c r="C5" s="68" t="s">
        <v>101</v>
      </c>
      <c r="D5" s="74" t="s">
        <v>102</v>
      </c>
      <c r="E5" s="67" t="s">
        <v>103</v>
      </c>
      <c r="F5" s="71" t="s">
        <v>104</v>
      </c>
    </row>
    <row r="6" customFormat="false" ht="13.5" hidden="false" customHeight="true" outlineLevel="0" collapsed="false">
      <c r="B6" s="75" t="s">
        <v>105</v>
      </c>
      <c r="C6" s="9" t="s">
        <v>106</v>
      </c>
      <c r="D6" s="76" t="s">
        <v>107</v>
      </c>
      <c r="E6" s="8" t="s">
        <v>108</v>
      </c>
      <c r="F6" s="10" t="s">
        <v>109</v>
      </c>
    </row>
    <row r="8" customFormat="false" ht="21.75" hidden="false" customHeight="true" outlineLevel="0" collapsed="false">
      <c r="B8" s="77" t="s">
        <v>110</v>
      </c>
      <c r="C8" s="14" t="s">
        <v>110</v>
      </c>
      <c r="D8" s="78" t="s">
        <v>111</v>
      </c>
      <c r="E8" s="13" t="s">
        <v>110</v>
      </c>
      <c r="F8" s="15" t="s">
        <v>112</v>
      </c>
    </row>
    <row r="9" customFormat="false" ht="21.75" hidden="false" customHeight="true" outlineLevel="0" collapsed="false">
      <c r="B9" s="77" t="s">
        <v>113</v>
      </c>
      <c r="C9" s="14" t="s">
        <v>114</v>
      </c>
      <c r="D9" s="78"/>
      <c r="E9" s="13"/>
      <c r="F9" s="15" t="s">
        <v>115</v>
      </c>
    </row>
    <row r="10" customFormat="false" ht="21.75" hidden="false" customHeight="true" outlineLevel="0" collapsed="false">
      <c r="B10" s="77" t="s">
        <v>116</v>
      </c>
      <c r="C10" s="14"/>
      <c r="D10" s="78"/>
      <c r="E10" s="13"/>
      <c r="F10" s="15" t="s">
        <v>117</v>
      </c>
    </row>
    <row r="11" customFormat="false" ht="21.75" hidden="false" customHeight="true" outlineLevel="0" collapsed="false">
      <c r="B11" s="77" t="s">
        <v>118</v>
      </c>
      <c r="C11" s="14"/>
      <c r="D11" s="78"/>
      <c r="E11" s="13"/>
      <c r="F11" s="15"/>
    </row>
    <row r="12" customFormat="false" ht="21.75" hidden="false" customHeight="true" outlineLevel="0" collapsed="false">
      <c r="B12" s="77" t="s">
        <v>119</v>
      </c>
      <c r="C12" s="14"/>
      <c r="D12" s="78"/>
      <c r="E12" s="13"/>
      <c r="F12" s="15"/>
    </row>
    <row r="13" customFormat="false" ht="21.75" hidden="false" customHeight="true" outlineLevel="0" collapsed="false">
      <c r="B13" s="77"/>
      <c r="C13" s="14"/>
      <c r="D13" s="78"/>
      <c r="E13" s="13"/>
      <c r="F13" s="15"/>
    </row>
    <row r="14" customFormat="false" ht="21.75" hidden="false" customHeight="true" outlineLevel="0" collapsed="false">
      <c r="B14" s="77"/>
      <c r="C14" s="14"/>
      <c r="D14" s="78"/>
      <c r="E14" s="13"/>
      <c r="F14" s="15"/>
    </row>
    <row r="15" customFormat="false" ht="21.75" hidden="false" customHeight="true" outlineLevel="0" collapsed="false">
      <c r="B15" s="77"/>
      <c r="C15" s="14"/>
      <c r="D15" s="78"/>
      <c r="E15" s="13"/>
      <c r="F15" s="15"/>
    </row>
    <row r="16" customFormat="false" ht="21.75" hidden="false" customHeight="true" outlineLevel="0" collapsed="false">
      <c r="B16" s="77"/>
      <c r="C16" s="14"/>
      <c r="D16" s="78"/>
      <c r="E16" s="13"/>
      <c r="F16" s="15"/>
    </row>
    <row r="17" customFormat="false" ht="21.75" hidden="false" customHeight="true" outlineLevel="0" collapsed="false">
      <c r="B17" s="77"/>
      <c r="C17" s="14"/>
      <c r="D17" s="78"/>
      <c r="E17" s="13"/>
      <c r="F17" s="15"/>
    </row>
    <row r="19" customFormat="false" ht="19.5" hidden="false" customHeight="true" outlineLevel="0" collapsed="false">
      <c r="B19" s="73" t="n">
        <f aca="false">COUNTA(B8:B17)</f>
        <v>5</v>
      </c>
      <c r="C19" s="68" t="n">
        <f aca="false">COUNTA(C8:C17)</f>
        <v>2</v>
      </c>
      <c r="D19" s="74" t="n">
        <f aca="false">COUNTA(D8:D17)</f>
        <v>1</v>
      </c>
      <c r="E19" s="67" t="n">
        <f aca="false">COUNTA(E8:E17)</f>
        <v>1</v>
      </c>
      <c r="F19" s="71" t="n">
        <f aca="false">COUNTA(F8:F17)</f>
        <v>3</v>
      </c>
    </row>
  </sheetData>
  <mergeCells count="2">
    <mergeCell ref="B2:F2"/>
    <mergeCell ref="B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4" min="2" style="0" width="32"/>
    <col collapsed="false" customWidth="true" hidden="false" outlineLevel="0" max="5" min="5" style="0" width="3"/>
  </cols>
  <sheetData>
    <row r="2" customFormat="false" ht="36" hidden="false" customHeight="true" outlineLevel="0" collapsed="false">
      <c r="B2" s="79" t="s">
        <v>120</v>
      </c>
      <c r="C2" s="79"/>
      <c r="D2" s="79"/>
    </row>
    <row r="3" customFormat="false" ht="15.75" hidden="false" customHeight="true" outlineLevel="0" collapsed="false">
      <c r="B3" s="54" t="s">
        <v>121</v>
      </c>
      <c r="C3" s="54"/>
      <c r="D3" s="54"/>
    </row>
    <row r="5" customFormat="false" ht="30" hidden="false" customHeight="true" outlineLevel="0" collapsed="false">
      <c r="B5" s="80" t="s">
        <v>122</v>
      </c>
      <c r="C5" s="81" t="s">
        <v>123</v>
      </c>
      <c r="D5" s="82" t="s">
        <v>124</v>
      </c>
    </row>
    <row r="6" customFormat="false" ht="13.5" hidden="false" customHeight="true" outlineLevel="0" collapsed="false">
      <c r="B6" s="83" t="s">
        <v>125</v>
      </c>
      <c r="C6" s="84" t="s">
        <v>126</v>
      </c>
      <c r="D6" s="85" t="s">
        <v>127</v>
      </c>
    </row>
    <row r="8" customFormat="false" ht="24" hidden="false" customHeight="true" outlineLevel="0" collapsed="false">
      <c r="B8" s="86" t="s">
        <v>128</v>
      </c>
      <c r="C8" s="87" t="s">
        <v>129</v>
      </c>
      <c r="D8" s="88" t="s">
        <v>128</v>
      </c>
    </row>
    <row r="9" customFormat="false" ht="24" hidden="false" customHeight="true" outlineLevel="0" collapsed="false">
      <c r="B9" s="86" t="s">
        <v>129</v>
      </c>
      <c r="C9" s="87" t="s">
        <v>130</v>
      </c>
      <c r="D9" s="88" t="s">
        <v>131</v>
      </c>
    </row>
    <row r="10" customFormat="false" ht="24" hidden="false" customHeight="true" outlineLevel="0" collapsed="false">
      <c r="B10" s="86" t="s">
        <v>130</v>
      </c>
      <c r="C10" s="87" t="s">
        <v>132</v>
      </c>
      <c r="D10" s="88" t="s">
        <v>133</v>
      </c>
    </row>
    <row r="11" customFormat="false" ht="24" hidden="false" customHeight="true" outlineLevel="0" collapsed="false">
      <c r="B11" s="86" t="s">
        <v>132</v>
      </c>
      <c r="C11" s="87"/>
      <c r="D11" s="88"/>
    </row>
    <row r="12" customFormat="false" ht="24" hidden="false" customHeight="true" outlineLevel="0" collapsed="false">
      <c r="B12" s="86" t="s">
        <v>134</v>
      </c>
      <c r="C12" s="87"/>
      <c r="D12" s="88"/>
    </row>
    <row r="13" customFormat="false" ht="24" hidden="false" customHeight="true" outlineLevel="0" collapsed="false">
      <c r="B13" s="86" t="s">
        <v>135</v>
      </c>
      <c r="C13" s="87"/>
      <c r="D13" s="88"/>
    </row>
    <row r="14" customFormat="false" ht="24" hidden="false" customHeight="true" outlineLevel="0" collapsed="false">
      <c r="B14" s="86" t="s">
        <v>136</v>
      </c>
      <c r="C14" s="87"/>
      <c r="D14" s="88"/>
    </row>
    <row r="15" customFormat="false" ht="24" hidden="false" customHeight="true" outlineLevel="0" collapsed="false">
      <c r="B15" s="86" t="s">
        <v>137</v>
      </c>
      <c r="C15" s="87"/>
      <c r="D15" s="88"/>
    </row>
    <row r="16" customFormat="false" ht="24" hidden="false" customHeight="true" outlineLevel="0" collapsed="false">
      <c r="B16" s="86"/>
      <c r="C16" s="87"/>
      <c r="D16" s="88"/>
    </row>
    <row r="17" customFormat="false" ht="24" hidden="false" customHeight="true" outlineLevel="0" collapsed="false">
      <c r="B17" s="86"/>
      <c r="C17" s="87"/>
      <c r="D17" s="88"/>
    </row>
    <row r="18" customFormat="false" ht="24" hidden="false" customHeight="true" outlineLevel="0" collapsed="false">
      <c r="B18" s="86"/>
      <c r="C18" s="87"/>
      <c r="D18" s="88"/>
    </row>
    <row r="19" customFormat="false" ht="24" hidden="false" customHeight="true" outlineLevel="0" collapsed="false">
      <c r="B19" s="86"/>
      <c r="C19" s="87"/>
      <c r="D19" s="88"/>
    </row>
    <row r="21" customFormat="false" ht="24" hidden="false" customHeight="true" outlineLevel="0" collapsed="false">
      <c r="B21" s="80" t="n">
        <f aca="false">COUNTA(B8:B19)</f>
        <v>8</v>
      </c>
      <c r="C21" s="81" t="n">
        <f aca="false">COUNTA(C8:C19)</f>
        <v>3</v>
      </c>
      <c r="D21" s="82" t="n">
        <f aca="false">COUNTA(D8:D19)</f>
        <v>3</v>
      </c>
    </row>
    <row r="23" customFormat="false" ht="19.5" hidden="false" customHeight="true" outlineLevel="0" collapsed="false">
      <c r="C23" s="89" t="str">
        <f aca="false">IF(C21&gt;3,"⚠️ WIP-Limit überschritten! Max. 3","✅ WIP-Limit OK")</f>
        <v>✅ WIP-Limit OK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3" min="3" style="0" width="55"/>
    <col collapsed="false" customWidth="true" hidden="false" outlineLevel="0" max="4" min="4" style="0" width="3"/>
  </cols>
  <sheetData>
    <row r="2" customFormat="false" ht="36" hidden="false" customHeight="true" outlineLevel="0" collapsed="false">
      <c r="B2" s="53" t="s">
        <v>138</v>
      </c>
      <c r="C2" s="53"/>
    </row>
    <row r="4" customFormat="false" ht="24" hidden="false" customHeight="true" outlineLevel="0" collapsed="false">
      <c r="B4" s="90" t="s">
        <v>139</v>
      </c>
      <c r="C4" s="90"/>
    </row>
    <row r="5" customFormat="false" ht="30" hidden="false" customHeight="true" outlineLevel="0" collapsed="false">
      <c r="B5" s="91" t="s">
        <v>140</v>
      </c>
      <c r="C5" s="92" t="s">
        <v>141</v>
      </c>
    </row>
    <row r="6" customFormat="false" ht="30" hidden="false" customHeight="true" outlineLevel="0" collapsed="false">
      <c r="B6" s="93" t="s">
        <v>142</v>
      </c>
      <c r="C6" s="94" t="s">
        <v>143</v>
      </c>
    </row>
    <row r="7" customFormat="false" ht="30" hidden="false" customHeight="true" outlineLevel="0" collapsed="false">
      <c r="B7" s="91" t="s">
        <v>144</v>
      </c>
      <c r="C7" s="92" t="s">
        <v>145</v>
      </c>
    </row>
    <row r="8" customFormat="false" ht="30" hidden="false" customHeight="true" outlineLevel="0" collapsed="false">
      <c r="B8" s="93" t="s">
        <v>146</v>
      </c>
      <c r="C8" s="94" t="s">
        <v>147</v>
      </c>
    </row>
    <row r="10" customFormat="false" ht="24" hidden="false" customHeight="true" outlineLevel="0" collapsed="false">
      <c r="B10" s="95" t="s">
        <v>148</v>
      </c>
      <c r="C10" s="95"/>
    </row>
    <row r="11" customFormat="false" ht="30" hidden="false" customHeight="true" outlineLevel="0" collapsed="false">
      <c r="B11" s="44" t="s">
        <v>149</v>
      </c>
      <c r="C11" s="96" t="s">
        <v>150</v>
      </c>
    </row>
    <row r="12" customFormat="false" ht="30" hidden="false" customHeight="true" outlineLevel="0" collapsed="false">
      <c r="B12" s="97" t="s">
        <v>151</v>
      </c>
      <c r="C12" s="98" t="s">
        <v>152</v>
      </c>
    </row>
    <row r="13" customFormat="false" ht="30" hidden="false" customHeight="true" outlineLevel="0" collapsed="false">
      <c r="B13" s="44" t="s">
        <v>153</v>
      </c>
      <c r="C13" s="96" t="s">
        <v>154</v>
      </c>
    </row>
    <row r="14" customFormat="false" ht="30" hidden="false" customHeight="true" outlineLevel="0" collapsed="false">
      <c r="B14" s="97" t="s">
        <v>155</v>
      </c>
      <c r="C14" s="98" t="s">
        <v>156</v>
      </c>
    </row>
    <row r="16" customFormat="false" ht="24" hidden="false" customHeight="true" outlineLevel="0" collapsed="false">
      <c r="B16" s="99" t="s">
        <v>157</v>
      </c>
      <c r="C16" s="99"/>
    </row>
    <row r="17" customFormat="false" ht="36" hidden="false" customHeight="true" outlineLevel="0" collapsed="false">
      <c r="B17" s="100" t="s">
        <v>158</v>
      </c>
      <c r="C17" s="101" t="s">
        <v>159</v>
      </c>
    </row>
    <row r="18" customFormat="false" ht="36" hidden="false" customHeight="true" outlineLevel="0" collapsed="false">
      <c r="B18" s="102" t="s">
        <v>160</v>
      </c>
      <c r="C18" s="103" t="s">
        <v>161</v>
      </c>
    </row>
    <row r="19" customFormat="false" ht="36" hidden="false" customHeight="true" outlineLevel="0" collapsed="false">
      <c r="B19" s="100" t="s">
        <v>162</v>
      </c>
      <c r="C19" s="101" t="s">
        <v>163</v>
      </c>
    </row>
    <row r="20" customFormat="false" ht="36" hidden="false" customHeight="true" outlineLevel="0" collapsed="false">
      <c r="B20" s="102" t="s">
        <v>164</v>
      </c>
      <c r="C20" s="103" t="s">
        <v>165</v>
      </c>
    </row>
  </sheetData>
  <mergeCells count="4">
    <mergeCell ref="B2:C2"/>
    <mergeCell ref="B4:C4"/>
    <mergeCell ref="B10:C10"/>
    <mergeCell ref="B16:C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2026-03-16T08:37:29Z</dcterms:created>
  <dc:creator>openpyxl</dc:creator>
  <dc:description/>
  <dc:language>en-US</dc:language>
  <cp:lastModifiedBy/>
  <dcterms:modified xsi:type="dcterms:W3CDTF">2026-03-16T08:37:29Z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