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assenbuch" sheetId="1" state="visible" r:id="rId1"/>
    <sheet xmlns:r="http://schemas.openxmlformats.org/officeDocument/2006/relationships" name="Schülerliste" sheetId="2" state="visible" r:id="rId2"/>
    <sheet xmlns:r="http://schemas.openxmlformats.org/officeDocument/2006/relationships" name="Ausflugsrechner" sheetId="3" state="visible" r:id="rId3"/>
    <sheet xmlns:r="http://schemas.openxmlformats.org/officeDocument/2006/relationships" name="Anleitung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€"/>
    <numFmt numFmtId="165" formatCode="#,##0.00 €;[Red]-#,##0.00 €"/>
  </numFmts>
  <fonts count="11">
    <font>
      <name val="Calibri"/>
      <family val="2"/>
      <color theme="1"/>
      <sz val="11"/>
      <scheme val="minor"/>
    </font>
    <font>
      <b val="1"/>
      <color rgb="00073763"/>
      <sz val="18"/>
    </font>
    <font>
      <color rgb="000000FF"/>
    </font>
    <font>
      <b val="1"/>
      <color rgb="00FFFFFF"/>
      <sz val="12"/>
    </font>
    <font>
      <color rgb="00000000"/>
    </font>
    <font>
      <b val="1"/>
      <color rgb="00073763"/>
      <sz val="14"/>
    </font>
    <font>
      <b val="1"/>
    </font>
    <font>
      <b val="1"/>
      <i val="1"/>
    </font>
    <font>
      <b val="1"/>
      <color rgb="00073763"/>
      <sz val="12"/>
    </font>
    <font>
      <i val="1"/>
    </font>
    <font>
      <color rgb="00008000"/>
    </font>
  </fonts>
  <fills count="5">
    <fill>
      <patternFill/>
    </fill>
    <fill>
      <patternFill patternType="gray125"/>
    </fill>
    <fill>
      <patternFill patternType="solid">
        <fgColor rgb="00073763"/>
        <bgColor rgb="00073763"/>
      </patternFill>
    </fill>
    <fill>
      <patternFill patternType="solid">
        <fgColor rgb="00E0F2FE"/>
        <bgColor rgb="00E0F2FE"/>
      </patternFill>
    </fill>
    <fill>
      <patternFill patternType="solid">
        <fgColor rgb="00FFFF00"/>
        <bgColor rgb="00FFFF0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/>
    </xf>
    <xf numFmtId="0" fontId="2" fillId="0" borderId="1" applyAlignment="1" pivotButton="0" quotePrefix="0" xfId="0">
      <alignment horizontal="left"/>
    </xf>
    <xf numFmtId="0" fontId="2" fillId="0" borderId="1" applyAlignment="1" pivotButton="0" quotePrefix="0" xfId="0">
      <alignment horizontal="right"/>
    </xf>
    <xf numFmtId="164" fontId="4" fillId="0" borderId="1" pivotButton="0" quotePrefix="0" xfId="0"/>
    <xf numFmtId="164" fontId="2" fillId="0" borderId="1" applyAlignment="1" pivotButton="0" quotePrefix="0" xfId="0">
      <alignment horizontal="right"/>
    </xf>
    <xf numFmtId="0" fontId="5" fillId="0" borderId="0" pivotButton="0" quotePrefix="0" xfId="0"/>
    <xf numFmtId="0" fontId="6" fillId="0" borderId="0" applyAlignment="1" pivotButton="0" quotePrefix="0" xfId="0">
      <alignment horizontal="right"/>
    </xf>
    <xf numFmtId="164" fontId="4" fillId="3" borderId="1" pivotButton="0" quotePrefix="0" xfId="0"/>
    <xf numFmtId="164" fontId="2" fillId="4" borderId="0" pivotButton="0" quotePrefix="0" xfId="0"/>
    <xf numFmtId="0" fontId="0" fillId="0" borderId="1" pivotButton="0" quotePrefix="0" xfId="0"/>
    <xf numFmtId="0" fontId="2" fillId="0" borderId="1" pivotButton="0" quotePrefix="0" xfId="0"/>
    <xf numFmtId="164" fontId="2" fillId="0" borderId="1" pivotButton="0" quotePrefix="0" xfId="0"/>
    <xf numFmtId="0" fontId="6" fillId="0" borderId="0" pivotButton="0" quotePrefix="0" xfId="0"/>
    <xf numFmtId="164" fontId="6" fillId="3" borderId="1" pivotButton="0" quotePrefix="0" xfId="0"/>
    <xf numFmtId="0" fontId="7" fillId="0" borderId="0" pivotButton="0" quotePrefix="0" xfId="0"/>
    <xf numFmtId="0" fontId="3" fillId="2" borderId="0" pivotButton="0" quotePrefix="0" xfId="0"/>
    <xf numFmtId="164" fontId="2" fillId="4" borderId="1" pivotButton="0" quotePrefix="0" xfId="0"/>
    <xf numFmtId="0" fontId="2" fillId="4" borderId="1" pivotButton="0" quotePrefix="0" xfId="0"/>
    <xf numFmtId="0" fontId="8" fillId="0" borderId="0" pivotButton="0" quotePrefix="0" xfId="0"/>
    <xf numFmtId="0" fontId="9" fillId="0" borderId="0" pivotButton="0" quotePrefix="0" xfId="0"/>
    <xf numFmtId="164" fontId="10" fillId="0" borderId="1" pivotButton="0" quotePrefix="0" xfId="0"/>
    <xf numFmtId="0" fontId="4" fillId="0" borderId="1" pivotButton="0" quotePrefix="0" xfId="0"/>
    <xf numFmtId="165" fontId="4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2"/>
  <sheetViews>
    <sheetView workbookViewId="0">
      <selection activeCell="A1" sqref="A1"/>
    </sheetView>
  </sheetViews>
  <sheetFormatPr baseColWidth="8" defaultRowHeight="15"/>
  <cols>
    <col width="14" customWidth="1" min="1" max="1"/>
    <col width="10" customWidth="1" min="2" max="2"/>
    <col width="45" customWidth="1" min="3" max="3"/>
    <col width="15" customWidth="1" min="4" max="4"/>
    <col width="15" customWidth="1" min="5" max="5"/>
    <col width="15" customWidth="1" min="6" max="6"/>
  </cols>
  <sheetData>
    <row r="1">
      <c r="A1" s="1" t="inlineStr">
        <is>
          <t>KLASSENKASSE - KASSENBUCH</t>
        </is>
      </c>
    </row>
    <row r="2">
      <c r="A2" t="inlineStr">
        <is>
          <t>Schuljahr:</t>
        </is>
      </c>
      <c r="B2" s="2" t="inlineStr">
        <is>
          <t>2025/2026</t>
        </is>
      </c>
      <c r="D2" t="inlineStr">
        <is>
          <t>Klasse:</t>
        </is>
      </c>
      <c r="E2" s="2" t="inlineStr">
        <is>
          <t>5a</t>
        </is>
      </c>
    </row>
    <row r="4">
      <c r="A4" s="3" t="inlineStr">
        <is>
          <t>Datum</t>
        </is>
      </c>
      <c r="B4" s="3" t="inlineStr">
        <is>
          <t>Beleg-Nr.</t>
        </is>
      </c>
      <c r="C4" s="3" t="inlineStr">
        <is>
          <t>Beschreibung / Zweck</t>
        </is>
      </c>
      <c r="D4" s="3" t="inlineStr">
        <is>
          <t>Einnahme (€)</t>
        </is>
      </c>
      <c r="E4" s="3" t="inlineStr">
        <is>
          <t>Ausgabe (€)</t>
        </is>
      </c>
      <c r="F4" s="3" t="inlineStr">
        <is>
          <t>Saldo (€)</t>
        </is>
      </c>
    </row>
    <row r="5">
      <c r="A5" s="4" t="inlineStr">
        <is>
          <t>01.09.2025</t>
        </is>
      </c>
      <c r="B5" s="4" t="n">
        <v>1</v>
      </c>
      <c r="C5" s="5" t="inlineStr">
        <is>
          <t>Anfangsbestand / Übertrag</t>
        </is>
      </c>
      <c r="D5" s="6" t="n">
        <v>0</v>
      </c>
      <c r="E5" s="6" t="n">
        <v>0</v>
      </c>
      <c r="F5" s="7">
        <f>IF(AND(D5="",E5=""),"",D5-E5)</f>
        <v/>
      </c>
    </row>
    <row r="6">
      <c r="A6" s="4" t="inlineStr">
        <is>
          <t>01.09.2025</t>
        </is>
      </c>
      <c r="B6" s="4" t="n">
        <v>2</v>
      </c>
      <c r="C6" s="5" t="inlineStr">
        <is>
          <t>Einsammeln Schuljahresbeginn (25 Schüler × 20€)</t>
        </is>
      </c>
      <c r="D6" s="8" t="n">
        <v>500</v>
      </c>
      <c r="E6" s="6" t="n">
        <v>0</v>
      </c>
      <c r="F6" s="7">
        <f>IF(AND(D6="",E6=""),"",F5+D6-E6)</f>
        <v/>
      </c>
    </row>
    <row r="7">
      <c r="A7" s="4" t="inlineStr">
        <is>
          <t>15.09.2025</t>
        </is>
      </c>
      <c r="B7" s="4" t="n">
        <v>3</v>
      </c>
      <c r="C7" s="5" t="inlineStr">
        <is>
          <t>Busfahrt Wandertag</t>
        </is>
      </c>
      <c r="D7" s="6" t="n">
        <v>0</v>
      </c>
      <c r="E7" s="8" t="n">
        <v>120</v>
      </c>
      <c r="F7" s="7">
        <f>IF(AND(D7="",E7=""),"",F6+D7-E7)</f>
        <v/>
      </c>
    </row>
    <row r="8">
      <c r="A8" s="4" t="inlineStr">
        <is>
          <t>20.09.2025</t>
        </is>
      </c>
      <c r="B8" s="4" t="n">
        <v>4</v>
      </c>
      <c r="C8" s="5" t="inlineStr">
        <is>
          <t>Kopiergeld Arbeitsblätter</t>
        </is>
      </c>
      <c r="D8" s="6" t="n">
        <v>0</v>
      </c>
      <c r="E8" s="8" t="n">
        <v>15.5</v>
      </c>
      <c r="F8" s="7">
        <f>IF(AND(D8="",E8=""),"",F7+D8-E8)</f>
        <v/>
      </c>
    </row>
    <row r="9">
      <c r="A9" s="4" t="inlineStr">
        <is>
          <t>05.10.2025</t>
        </is>
      </c>
      <c r="B9" s="4" t="n">
        <v>5</v>
      </c>
      <c r="C9" s="5" t="inlineStr">
        <is>
          <t>Bastelmaterial Herbstfest</t>
        </is>
      </c>
      <c r="D9" s="6" t="n">
        <v>0</v>
      </c>
      <c r="E9" s="8" t="n">
        <v>32.8</v>
      </c>
      <c r="F9" s="7">
        <f>IF(AND(D9="",E9=""),"",F8+D9-E9)</f>
        <v/>
      </c>
    </row>
    <row r="10">
      <c r="A10" s="4" t="inlineStr">
        <is>
          <t>15.10.2025</t>
        </is>
      </c>
      <c r="B10" s="4" t="n">
        <v>6</v>
      </c>
      <c r="C10" s="5" t="inlineStr">
        <is>
          <t>Eintritt Zoo-Ausflug</t>
        </is>
      </c>
      <c r="D10" s="6" t="n">
        <v>0</v>
      </c>
      <c r="E10" s="8" t="n">
        <v>150</v>
      </c>
      <c r="F10" s="7">
        <f>IF(AND(D10="",E10=""),"",F9+D10-E10)</f>
        <v/>
      </c>
    </row>
    <row r="11">
      <c r="A11" s="4" t="inlineStr">
        <is>
          <t>01.11.2025</t>
        </is>
      </c>
      <c r="B11" s="4" t="n">
        <v>7</v>
      </c>
      <c r="C11" s="5" t="inlineStr">
        <is>
          <t>Nachzahlung Familie Müller</t>
        </is>
      </c>
      <c r="D11" s="8" t="n">
        <v>20</v>
      </c>
      <c r="E11" s="6" t="n">
        <v>0</v>
      </c>
      <c r="F11" s="7">
        <f>IF(AND(D11="",E11=""),"",F10+D11-E11)</f>
        <v/>
      </c>
    </row>
    <row r="12">
      <c r="A12" s="4" t="inlineStr">
        <is>
          <t>10.11.2025</t>
        </is>
      </c>
      <c r="B12" s="4" t="n">
        <v>8</v>
      </c>
      <c r="C12" s="5" t="inlineStr">
        <is>
          <t>Geschenk für kranken Schüler</t>
        </is>
      </c>
      <c r="D12" s="6" t="n">
        <v>0</v>
      </c>
      <c r="E12" s="8" t="n">
        <v>18.5</v>
      </c>
      <c r="F12" s="7">
        <f>IF(AND(D12="",E12=""),"",F11+D12-E12)</f>
        <v/>
      </c>
    </row>
    <row r="13">
      <c r="A13" s="4" t="n"/>
      <c r="B13" s="4" t="n"/>
      <c r="C13" s="5" t="n"/>
      <c r="D13" s="6" t="n"/>
      <c r="E13" s="6" t="n"/>
      <c r="F13" s="7">
        <f>IF(AND(D13="",E13=""),"",F12+D13-E13)</f>
        <v/>
      </c>
    </row>
    <row r="14">
      <c r="A14" s="4" t="n"/>
      <c r="B14" s="4" t="n"/>
      <c r="C14" s="5" t="n"/>
      <c r="D14" s="6" t="n"/>
      <c r="E14" s="6" t="n"/>
      <c r="F14" s="7">
        <f>IF(AND(D14="",E14=""),"",F13+D14-E14)</f>
        <v/>
      </c>
    </row>
    <row r="15">
      <c r="A15" s="4" t="n"/>
      <c r="B15" s="4" t="n"/>
      <c r="C15" s="5" t="n"/>
      <c r="D15" s="6" t="n"/>
      <c r="E15" s="6" t="n"/>
      <c r="F15" s="7">
        <f>IF(AND(D15="",E15=""),"",F14+D15-E15)</f>
        <v/>
      </c>
    </row>
    <row r="16">
      <c r="A16" s="4" t="n"/>
      <c r="B16" s="4" t="n"/>
      <c r="C16" s="5" t="n"/>
      <c r="D16" s="6" t="n"/>
      <c r="E16" s="6" t="n"/>
      <c r="F16" s="7">
        <f>IF(AND(D16="",E16=""),"",F15+D16-E16)</f>
        <v/>
      </c>
    </row>
    <row r="18">
      <c r="A18" s="9" t="inlineStr">
        <is>
          <t>ZUSAMMENFASSUNG</t>
        </is>
      </c>
    </row>
    <row r="20">
      <c r="C20" s="10" t="inlineStr">
        <is>
          <t>Summe Einnahmen:</t>
        </is>
      </c>
      <c r="D20" s="7">
        <f>SUM(D5:D16)</f>
        <v/>
      </c>
    </row>
    <row r="21">
      <c r="C21" s="10" t="inlineStr">
        <is>
          <t>Summe Ausgaben:</t>
        </is>
      </c>
      <c r="D21" s="7">
        <f>SUM(E5:E16)</f>
        <v/>
      </c>
    </row>
    <row r="22">
      <c r="C22" s="10" t="inlineStr">
        <is>
          <t>Aktueller Kassenstand:</t>
        </is>
      </c>
      <c r="D22" s="11">
        <f>D20-E20</f>
        <v/>
      </c>
    </row>
  </sheetData>
  <mergeCells count="2">
    <mergeCell ref="A18:C18"/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4"/>
  <sheetViews>
    <sheetView workbookViewId="0">
      <selection activeCell="A1" sqref="A1"/>
    </sheetView>
  </sheetViews>
  <sheetFormatPr baseColWidth="8" defaultRowHeight="15"/>
  <cols>
    <col width="6" customWidth="1" min="1" max="1"/>
    <col width="18" customWidth="1" min="2" max="2"/>
    <col width="15" customWidth="1" min="3" max="3"/>
    <col width="14" customWidth="1" min="4" max="4"/>
    <col width="12" customWidth="1" min="5" max="5"/>
    <col width="14" customWidth="1" min="6" max="6"/>
    <col width="14" customWidth="1" min="7" max="7"/>
  </cols>
  <sheetData>
    <row r="1">
      <c r="A1" s="1" t="inlineStr">
        <is>
          <t>ZAHLUNGSSTATUS NACH SCHÜLER</t>
        </is>
      </c>
    </row>
    <row r="2">
      <c r="A2" t="inlineStr">
        <is>
          <t>Beitrag pro Schüler:</t>
        </is>
      </c>
      <c r="B2" s="12" t="n">
        <v>20</v>
      </c>
      <c r="C2" t="inlineStr">
        <is>
          <t>(Jahresbeitrag)</t>
        </is>
      </c>
    </row>
    <row r="4">
      <c r="A4" s="3" t="inlineStr">
        <is>
          <t>Nr.</t>
        </is>
      </c>
      <c r="B4" s="3" t="inlineStr">
        <is>
          <t>Nachname</t>
        </is>
      </c>
      <c r="C4" s="3" t="inlineStr">
        <is>
          <t>Vorname</t>
        </is>
      </c>
      <c r="D4" s="3" t="inlineStr">
        <is>
          <t>Jahresbeitrag</t>
        </is>
      </c>
      <c r="E4" s="3" t="inlineStr">
        <is>
          <t>Kopiergeld</t>
        </is>
      </c>
      <c r="F4" s="3" t="inlineStr">
        <is>
          <t>Ausflug Zoo</t>
        </is>
      </c>
      <c r="G4" s="3" t="inlineStr">
        <is>
          <t>Summe gezahlt</t>
        </is>
      </c>
    </row>
    <row r="5">
      <c r="A5" s="13" t="n">
        <v>1</v>
      </c>
      <c r="B5" s="14" t="inlineStr">
        <is>
          <t>Bauer</t>
        </is>
      </c>
      <c r="C5" s="14" t="inlineStr">
        <is>
          <t>Max</t>
        </is>
      </c>
      <c r="D5" s="15" t="n">
        <v>20</v>
      </c>
      <c r="E5" s="15" t="n">
        <v>5</v>
      </c>
      <c r="F5" s="15" t="n">
        <v>6</v>
      </c>
      <c r="G5" s="7">
        <f>SUM(D5:F5)</f>
        <v/>
      </c>
    </row>
    <row r="6">
      <c r="A6" s="13" t="n">
        <v>2</v>
      </c>
      <c r="B6" s="14" t="inlineStr">
        <is>
          <t>Fischer</t>
        </is>
      </c>
      <c r="C6" s="14" t="inlineStr">
        <is>
          <t>Anna</t>
        </is>
      </c>
      <c r="D6" s="15" t="n">
        <v>20</v>
      </c>
      <c r="E6" s="15" t="n">
        <v>5</v>
      </c>
      <c r="F6" s="15" t="n">
        <v>6</v>
      </c>
      <c r="G6" s="7">
        <f>SUM(D6:F6)</f>
        <v/>
      </c>
    </row>
    <row r="7">
      <c r="A7" s="13" t="n">
        <v>3</v>
      </c>
      <c r="B7" s="14" t="inlineStr">
        <is>
          <t>Hoffmann</t>
        </is>
      </c>
      <c r="C7" s="14" t="inlineStr">
        <is>
          <t>Leon</t>
        </is>
      </c>
      <c r="D7" s="15" t="n">
        <v>20</v>
      </c>
      <c r="E7" s="15" t="n">
        <v>5</v>
      </c>
      <c r="F7" s="15" t="n">
        <v>6</v>
      </c>
      <c r="G7" s="7">
        <f>SUM(D7:F7)</f>
        <v/>
      </c>
    </row>
    <row r="8">
      <c r="A8" s="13" t="n">
        <v>4</v>
      </c>
      <c r="B8" s="14" t="inlineStr">
        <is>
          <t>Klein</t>
        </is>
      </c>
      <c r="C8" s="14" t="inlineStr">
        <is>
          <t>Sophie</t>
        </is>
      </c>
      <c r="D8" s="15" t="n">
        <v>20</v>
      </c>
      <c r="E8" s="15" t="n">
        <v>5</v>
      </c>
      <c r="F8" s="15" t="n">
        <v>6</v>
      </c>
      <c r="G8" s="7">
        <f>SUM(D8:F8)</f>
        <v/>
      </c>
    </row>
    <row r="9">
      <c r="A9" s="13" t="n">
        <v>5</v>
      </c>
      <c r="B9" s="14" t="inlineStr">
        <is>
          <t>Krüger</t>
        </is>
      </c>
      <c r="C9" s="14" t="inlineStr">
        <is>
          <t>Paul</t>
        </is>
      </c>
      <c r="D9" s="15" t="n">
        <v>20</v>
      </c>
      <c r="E9" s="15" t="n">
        <v>5</v>
      </c>
      <c r="F9" s="15" t="n">
        <v>6</v>
      </c>
      <c r="G9" s="7">
        <f>SUM(D9:F9)</f>
        <v/>
      </c>
    </row>
    <row r="10">
      <c r="A10" s="13" t="n">
        <v>6</v>
      </c>
      <c r="B10" s="14" t="inlineStr">
        <is>
          <t>Lang</t>
        </is>
      </c>
      <c r="C10" s="14" t="inlineStr">
        <is>
          <t>Emma</t>
        </is>
      </c>
      <c r="D10" s="15" t="n">
        <v>20</v>
      </c>
      <c r="E10" s="15" t="n">
        <v>5</v>
      </c>
      <c r="F10" s="15" t="n">
        <v>6</v>
      </c>
      <c r="G10" s="7">
        <f>SUM(D10:F10)</f>
        <v/>
      </c>
    </row>
    <row r="11">
      <c r="A11" s="13" t="n">
        <v>7</v>
      </c>
      <c r="B11" s="14" t="inlineStr">
        <is>
          <t>Meyer</t>
        </is>
      </c>
      <c r="C11" s="14" t="inlineStr">
        <is>
          <t>Lukas</t>
        </is>
      </c>
      <c r="D11" s="15" t="n">
        <v>20</v>
      </c>
      <c r="E11" s="15" t="n">
        <v>5</v>
      </c>
      <c r="F11" s="15" t="n">
        <v>6</v>
      </c>
      <c r="G11" s="7">
        <f>SUM(D11:F11)</f>
        <v/>
      </c>
    </row>
    <row r="12">
      <c r="A12" s="13" t="n">
        <v>8</v>
      </c>
      <c r="B12" s="14" t="inlineStr">
        <is>
          <t>Müller</t>
        </is>
      </c>
      <c r="C12" s="14" t="inlineStr">
        <is>
          <t>Mia</t>
        </is>
      </c>
      <c r="D12" s="15" t="n">
        <v>20</v>
      </c>
      <c r="E12" s="15" t="n">
        <v>5</v>
      </c>
      <c r="F12" s="15" t="n"/>
      <c r="G12" s="7">
        <f>SUM(D12:F12)</f>
        <v/>
      </c>
    </row>
    <row r="13">
      <c r="A13" s="13" t="n">
        <v>9</v>
      </c>
      <c r="B13" s="14" t="inlineStr">
        <is>
          <t>Neumann</t>
        </is>
      </c>
      <c r="C13" s="14" t="inlineStr">
        <is>
          <t>Tim</t>
        </is>
      </c>
      <c r="D13" s="15" t="n"/>
      <c r="E13" s="15" t="n"/>
      <c r="F13" s="15" t="n"/>
      <c r="G13" s="7">
        <f>SUM(D13:F13)</f>
        <v/>
      </c>
    </row>
    <row r="14">
      <c r="A14" s="13" t="n">
        <v>10</v>
      </c>
      <c r="B14" s="14" t="inlineStr">
        <is>
          <t>Schmidt</t>
        </is>
      </c>
      <c r="C14" s="14" t="inlineStr">
        <is>
          <t>Laura</t>
        </is>
      </c>
      <c r="D14" s="15" t="n"/>
      <c r="E14" s="15" t="n"/>
      <c r="F14" s="15" t="n"/>
      <c r="G14" s="7">
        <f>SUM(D14:F14)</f>
        <v/>
      </c>
    </row>
    <row r="15">
      <c r="A15" s="13" t="n">
        <v>11</v>
      </c>
      <c r="B15" s="14" t="inlineStr">
        <is>
          <t>Schneider</t>
        </is>
      </c>
      <c r="C15" s="14" t="inlineStr">
        <is>
          <t>Jonas</t>
        </is>
      </c>
      <c r="D15" s="15" t="n"/>
      <c r="E15" s="15" t="n"/>
      <c r="F15" s="15" t="n"/>
      <c r="G15" s="7">
        <f>SUM(D15:F15)</f>
        <v/>
      </c>
    </row>
    <row r="16">
      <c r="A16" s="13" t="n">
        <v>12</v>
      </c>
      <c r="B16" s="14" t="inlineStr">
        <is>
          <t>Schulz</t>
        </is>
      </c>
      <c r="C16" s="14" t="inlineStr">
        <is>
          <t>Lena</t>
        </is>
      </c>
      <c r="D16" s="15" t="n"/>
      <c r="E16" s="15" t="n"/>
      <c r="F16" s="15" t="n"/>
      <c r="G16" s="7">
        <f>SUM(D16:F16)</f>
        <v/>
      </c>
    </row>
    <row r="17">
      <c r="A17" s="13" t="n">
        <v>13</v>
      </c>
      <c r="B17" s="14" t="inlineStr">
        <is>
          <t>Wagner</t>
        </is>
      </c>
      <c r="C17" s="14" t="inlineStr">
        <is>
          <t>Felix</t>
        </is>
      </c>
      <c r="D17" s="15" t="n"/>
      <c r="E17" s="15" t="n"/>
      <c r="F17" s="15" t="n"/>
      <c r="G17" s="7">
        <f>SUM(D17:F17)</f>
        <v/>
      </c>
    </row>
    <row r="18">
      <c r="A18" s="13" t="n">
        <v>14</v>
      </c>
      <c r="B18" s="14" t="inlineStr">
        <is>
          <t>Weber</t>
        </is>
      </c>
      <c r="C18" s="14" t="inlineStr">
        <is>
          <t>Hannah</t>
        </is>
      </c>
      <c r="D18" s="15" t="n"/>
      <c r="E18" s="15" t="n"/>
      <c r="F18" s="15" t="n"/>
      <c r="G18" s="7">
        <f>SUM(D18:F18)</f>
        <v/>
      </c>
    </row>
    <row r="19">
      <c r="A19" s="13" t="n">
        <v>15</v>
      </c>
      <c r="B19" s="14" t="inlineStr">
        <is>
          <t>Werner</t>
        </is>
      </c>
      <c r="C19" s="14" t="inlineStr">
        <is>
          <t>David</t>
        </is>
      </c>
      <c r="D19" s="15" t="n"/>
      <c r="E19" s="15" t="n"/>
      <c r="F19" s="15" t="n"/>
      <c r="G19" s="7">
        <f>SUM(D19:F19)</f>
        <v/>
      </c>
    </row>
    <row r="20">
      <c r="B20" s="16" t="inlineStr">
        <is>
          <t>SUMMEN:</t>
        </is>
      </c>
      <c r="D20" s="17">
        <f>SUM(D5:D19)</f>
        <v/>
      </c>
      <c r="E20" s="17">
        <f>SUM(E5:E19)</f>
        <v/>
      </c>
      <c r="F20" s="17">
        <f>SUM(F5:F19)</f>
        <v/>
      </c>
      <c r="G20" s="17">
        <f>SUM(G5:G19)</f>
        <v/>
      </c>
    </row>
    <row r="22">
      <c r="A22" s="18" t="inlineStr">
        <is>
          <t>Hinweis:</t>
        </is>
      </c>
    </row>
    <row r="23">
      <c r="A23" t="inlineStr">
        <is>
          <t>Tragen Sie die gezahlten Beträge in die entsprechenden Spalten ein.</t>
        </is>
      </c>
    </row>
    <row r="24">
      <c r="A24" t="inlineStr">
        <is>
          <t>Leere Zellen = noch nicht bezahlt</t>
        </is>
      </c>
    </row>
  </sheetData>
  <mergeCells count="1">
    <mergeCell ref="A1:G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1"/>
  <sheetViews>
    <sheetView workbookViewId="0">
      <selection activeCell="A1" sqref="A1"/>
    </sheetView>
  </sheetViews>
  <sheetFormatPr baseColWidth="8" defaultRowHeight="15"/>
  <cols>
    <col width="30" customWidth="1" min="1" max="1"/>
    <col width="25" customWidth="1" min="2" max="2"/>
  </cols>
  <sheetData>
    <row r="1">
      <c r="A1" s="1" t="inlineStr">
        <is>
          <t>AUSFLUGSKOSTEN-RECHNER</t>
        </is>
      </c>
    </row>
    <row r="2">
      <c r="A2" t="inlineStr">
        <is>
          <t>Berechnen Sie die Kosten pro Schüler für den nächsten Ausflug</t>
        </is>
      </c>
    </row>
    <row r="4">
      <c r="A4" s="19" t="inlineStr">
        <is>
          <t>EINGABEN</t>
        </is>
      </c>
    </row>
    <row r="5">
      <c r="A5" s="16" t="inlineStr">
        <is>
          <t>Kosten für Bus/Fahrt (€):</t>
        </is>
      </c>
      <c r="B5" s="20" t="n">
        <v>120</v>
      </c>
    </row>
    <row r="6">
      <c r="A6" s="16" t="inlineStr">
        <is>
          <t>Eintrittsgelder gesamt (€):</t>
        </is>
      </c>
      <c r="B6" s="20" t="n">
        <v>150</v>
      </c>
    </row>
    <row r="7">
      <c r="A7" s="16" t="inlineStr">
        <is>
          <t>Sonstiges (Führung, Eis) (€):</t>
        </is>
      </c>
      <c r="B7" s="20" t="n">
        <v>50</v>
      </c>
    </row>
    <row r="8">
      <c r="A8" s="16" t="inlineStr">
        <is>
          <t>Anzahl der Schüler:</t>
        </is>
      </c>
      <c r="B8" s="21" t="n">
        <v>25</v>
      </c>
    </row>
    <row r="10">
      <c r="A10" s="19" t="inlineStr">
        <is>
          <t>ERGEBNISSE</t>
        </is>
      </c>
    </row>
    <row r="11">
      <c r="A11" s="16" t="inlineStr">
        <is>
          <t>Gesamtkosten:</t>
        </is>
      </c>
      <c r="B11" s="11">
        <f>B5+B6+B7</f>
        <v/>
      </c>
    </row>
    <row r="12">
      <c r="A12" s="16" t="inlineStr">
        <is>
          <t>Kosten pro Schüler:</t>
        </is>
      </c>
      <c r="B12" s="11">
        <f>IF(B8&gt;0,B11/B8,0)</f>
        <v/>
      </c>
    </row>
    <row r="14">
      <c r="A14" s="22" t="inlineStr">
        <is>
          <t>FORMEL:</t>
        </is>
      </c>
    </row>
    <row r="15">
      <c r="A15" t="inlineStr">
        <is>
          <t>Kosten pro Schüler = Gesamtkosten ÷ Anzahl Schüler</t>
        </is>
      </c>
    </row>
    <row r="16">
      <c r="A16" s="23" t="inlineStr">
        <is>
          <t>K_pro = K_ges / N_sch</t>
        </is>
      </c>
    </row>
    <row r="18">
      <c r="A18" s="19" t="inlineStr">
        <is>
          <t>BUDGET-CHECK</t>
        </is>
      </c>
    </row>
    <row r="19">
      <c r="A19" s="16" t="inlineStr">
        <is>
          <t>Aktueller Kassenstand:</t>
        </is>
      </c>
      <c r="B19" s="24">
        <f>Kassenbuch!D20</f>
        <v/>
      </c>
    </row>
    <row r="20">
      <c r="A20" s="16" t="inlineStr">
        <is>
          <t>Reicht das Budget?</t>
        </is>
      </c>
      <c r="B20" s="25">
        <f>IF(B19&gt;=B11,"Ja","Nein, fehlen: "&amp;TEXT(B11-B19,"#,##0.00")&amp;" Euro")</f>
        <v/>
      </c>
    </row>
    <row r="21">
      <c r="A21" s="16" t="inlineStr">
        <is>
          <t>Verbleibend nach Ausflug:</t>
        </is>
      </c>
      <c r="B21" s="26">
        <f>B19-B11</f>
        <v/>
      </c>
    </row>
  </sheetData>
  <mergeCells count="5">
    <mergeCell ref="A4:B4"/>
    <mergeCell ref="A1:D1"/>
    <mergeCell ref="A10:B10"/>
    <mergeCell ref="A2:D2"/>
    <mergeCell ref="A18:B18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33"/>
  <sheetViews>
    <sheetView workbookViewId="0">
      <selection activeCell="A1" sqref="A1"/>
    </sheetView>
  </sheetViews>
  <sheetFormatPr baseColWidth="8" defaultRowHeight="15"/>
  <cols>
    <col width="25" customWidth="1" min="1" max="1"/>
    <col width="60" customWidth="1" min="2" max="2"/>
  </cols>
  <sheetData>
    <row r="1">
      <c r="A1" s="1" t="inlineStr">
        <is>
          <t>ANLEITUNG ZUR KLASSENKASSE</t>
        </is>
      </c>
    </row>
    <row r="3">
      <c r="A3" s="22" t="inlineStr">
        <is>
          <t>KASSENBUCH (Blatt 1)</t>
        </is>
      </c>
    </row>
    <row r="4">
      <c r="B4" t="inlineStr">
        <is>
          <t>• Tragen Sie jede Transaktion mit Datum und Beleg-Nr. ein</t>
        </is>
      </c>
    </row>
    <row r="5">
      <c r="B5" t="inlineStr">
        <is>
          <t>• Der Saldo wird automatisch berechnet</t>
        </is>
      </c>
    </row>
    <row r="6">
      <c r="B6" t="inlineStr">
        <is>
          <t>• Einnahmen in Spalte D, Ausgaben in Spalte E</t>
        </is>
      </c>
    </row>
    <row r="7">
      <c r="B7" t="inlineStr">
        <is>
          <t>• Bewahren Sie alle Belege nummeriert auf</t>
        </is>
      </c>
    </row>
    <row r="9">
      <c r="A9" s="22" t="inlineStr">
        <is>
          <t>SCHÜLERLISTE (Blatt 2)</t>
        </is>
      </c>
    </row>
    <row r="10">
      <c r="B10" t="inlineStr">
        <is>
          <t>• Tragen Sie gezahlte Beträge in die entsprechenden Spalten ein</t>
        </is>
      </c>
    </row>
    <row r="11">
      <c r="B11" t="inlineStr">
        <is>
          <t>• Leere Zellen = noch nicht bezahlt</t>
        </is>
      </c>
    </row>
    <row r="12">
      <c r="B12" t="inlineStr">
        <is>
          <t>• Die Summe pro Schüler wird automatisch berechnet</t>
        </is>
      </c>
    </row>
    <row r="14">
      <c r="A14" s="22" t="inlineStr">
        <is>
          <t>AUSFLUGSRECHNER (Blatt 3)</t>
        </is>
      </c>
    </row>
    <row r="15">
      <c r="B15" t="inlineStr">
        <is>
          <t>• Geben Sie die geplanten Kosten ein</t>
        </is>
      </c>
    </row>
    <row r="16">
      <c r="B16" t="inlineStr">
        <is>
          <t>• Die Kosten pro Schüler werden automatisch berechnet</t>
        </is>
      </c>
    </row>
    <row r="17">
      <c r="B17" t="inlineStr">
        <is>
          <t>• Der Budget-Check zeigt, ob genug Geld vorhanden ist</t>
        </is>
      </c>
    </row>
    <row r="19">
      <c r="A19" s="22" t="inlineStr">
        <is>
          <t>RECHTLICHE HINWEISE</t>
        </is>
      </c>
    </row>
    <row r="20">
      <c r="B20" t="inlineStr">
        <is>
          <t>• Führen Sie die Kasse auf einem Treuhandkonto</t>
        </is>
      </c>
    </row>
    <row r="21">
      <c r="B21" t="inlineStr">
        <is>
          <t>• Mischen Sie niemals privates Geld mit der Klassenkasse</t>
        </is>
      </c>
    </row>
    <row r="22">
      <c r="B22" t="inlineStr">
        <is>
          <t>• Alle Einnahmen und Ausgaben müssen durch Belege nachweisbar sein</t>
        </is>
      </c>
    </row>
    <row r="23">
      <c r="B23" t="inlineStr">
        <is>
          <t>• Legen Sie bei Elternabenden Rechenschaft ab</t>
        </is>
      </c>
    </row>
    <row r="25">
      <c r="A25" s="22" t="inlineStr">
        <is>
          <t>FORMELN</t>
        </is>
      </c>
    </row>
    <row r="26">
      <c r="B26" t="inlineStr">
        <is>
          <t>Saldo: S_neu = S_alt + Einnahmen - Ausgaben</t>
        </is>
      </c>
    </row>
    <row r="27">
      <c r="B27" t="inlineStr">
        <is>
          <t>Kosten pro Schüler: K_pro = K_ges / N_sch</t>
        </is>
      </c>
    </row>
    <row r="29">
      <c r="A29" s="22" t="inlineStr">
        <is>
          <t>FARBCODE</t>
        </is>
      </c>
    </row>
    <row r="30">
      <c r="B30" t="inlineStr">
        <is>
          <t>Blaue Schrift = Eingabefelder (hier Daten eingeben)</t>
        </is>
      </c>
    </row>
    <row r="31">
      <c r="B31" t="inlineStr">
        <is>
          <t>Schwarze Schrift = Formeln (werden automatisch berechnet)</t>
        </is>
      </c>
    </row>
    <row r="32">
      <c r="B32" t="inlineStr">
        <is>
          <t>Gelber Hintergrund = Wichtige Eingabefelder</t>
        </is>
      </c>
    </row>
    <row r="33">
      <c r="B33" t="inlineStr">
        <is>
          <t>Hellblauer Hintergrund = Ergebnisfelder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2026-01-21T03:07:49Z</dcterms:created>
  <dcterms:modified xmlns:dcterms="http://purl.org/dc/terms/" xmlns:xsi="http://www.w3.org/2001/XMLSchema-instance" xsi:type="dcterms:W3CDTF">2026-01-21T03:07:49Z</dcterms:modified>
</cp:coreProperties>
</file>