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ßnahmenplan" sheetId="1" state="visible" r:id="rId2"/>
    <sheet name="Auswertung" sheetId="2" state="visible" r:id="rId3"/>
    <sheet name="Anleitu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<sst xmlns="http://schemas.openxmlformats.org/spreadsheetml/2006/main" count="180" uniqueCount="151">
  <si>
    <t xml:space="preserve">📋  MAASNAHMENPLAN VORLAGE</t>
  </si>
  <si>
    <t xml:space="preserve">Strategisches Steuerungsinstrument · Alle 7 essenziellen Elemente · WHK Controlling</t>
  </si>
  <si>
    <t xml:space="preserve">Projektname:</t>
  </si>
  <si>
    <t xml:space="preserve">Erstellt von:</t>
  </si>
  <si>
    <t xml:space="preserve">Datum:</t>
  </si>
  <si>
    <t xml:space="preserve">28.03.2026</t>
  </si>
  <si>
    <t xml:space="preserve">Version:</t>
  </si>
  <si>
    <t xml:space="preserve">1.0</t>
  </si>
  <si>
    <t xml:space="preserve">SMART-Ziel:</t>
  </si>
  <si>
    <t xml:space="preserve">Abteilung:</t>
  </si>
  <si>
    <t xml:space="preserve">Überprüft am:</t>
  </si>
  <si>
    <t xml:space="preserve">Status Plan:</t>
  </si>
  <si>
    <t xml:space="preserve">Aktiv</t>
  </si>
  <si>
    <t xml:space="preserve">#</t>
  </si>
  <si>
    <t xml:space="preserve">② Maßnahme
(Konkret &amp; Umsetzbar)</t>
  </si>
  <si>
    <t xml:space="preserve">③ Verantwortlich
(Owner)</t>
  </si>
  <si>
    <t xml:space="preserve">④ Startdatum</t>
  </si>
  <si>
    <t xml:space="preserve">④ Deadline</t>
  </si>
  <si>
    <t xml:space="preserve">④ Meilenstein</t>
  </si>
  <si>
    <t xml:space="preserve">⑥ Priorität</t>
  </si>
  <si>
    <t xml:space="preserve">⑤ Ressourcen
(Personal / Budget / Tools)</t>
  </si>
  <si>
    <t xml:space="preserve">⑦ Status</t>
  </si>
  <si>
    <t xml:space="preserve">⑦ KPI / Erfolgskriterium</t>
  </si>
  <si>
    <t xml:space="preserve">⑦ Fortschritt
(%)</t>
  </si>
  <si>
    <t xml:space="preserve">Notizen /
Lessons Learned</t>
  </si>
  <si>
    <t xml:space="preserve">IST-Analyse der aktuellen Gemeinkosten durchführen</t>
  </si>
  <si>
    <t xml:space="preserve">M. Müller (Controlling)</t>
  </si>
  <si>
    <t xml:space="preserve">01.07.2026</t>
  </si>
  <si>
    <t xml:space="preserve">15.07.2026</t>
  </si>
  <si>
    <t xml:space="preserve">Analysebericht</t>
  </si>
  <si>
    <t xml:space="preserve">Hoch</t>
  </si>
  <si>
    <t xml:space="preserve">2 PT intern, Excel</t>
  </si>
  <si>
    <t xml:space="preserve">Offen</t>
  </si>
  <si>
    <t xml:space="preserve">Analysebericht abgeschlossen</t>
  </si>
  <si>
    <t xml:space="preserve">Alle Kostenstellen einbeziehen</t>
  </si>
  <si>
    <t xml:space="preserve">Lieferantenverträge neu verhandeln (Top 5)</t>
  </si>
  <si>
    <t xml:space="preserve">S. Schmidt (Einkauf)</t>
  </si>
  <si>
    <t xml:space="preserve">30.09.2026</t>
  </si>
  <si>
    <t xml:space="preserve">Verträge unterzeichnet</t>
  </si>
  <si>
    <t xml:space="preserve">5 PT, externer Berater</t>
  </si>
  <si>
    <t xml:space="preserve">-8% Einkaufskosten vs. Vorjahr</t>
  </si>
  <si>
    <t xml:space="preserve">Angebote von mind. 3 Anbietern einholen</t>
  </si>
  <si>
    <t xml:space="preserve">Reisekostenrichtlinie aktualisieren und kommunizieren</t>
  </si>
  <si>
    <t xml:space="preserve">A. Weber (HR)</t>
  </si>
  <si>
    <t xml:space="preserve">31.07.2026</t>
  </si>
  <si>
    <t xml:space="preserve">Richtlinie publiziert</t>
  </si>
  <si>
    <t xml:space="preserve">Mittel</t>
  </si>
  <si>
    <t xml:space="preserve">1 PT HR, Rechtsberatung</t>
  </si>
  <si>
    <t xml:space="preserve">Reisekosten -15% vs. Q2</t>
  </si>
  <si>
    <t xml:space="preserve">Abstimmung mit Geschäftsführung</t>
  </si>
  <si>
    <t xml:space="preserve">Cloud-Softwarelizenzen auditieren &amp; konsolidieren</t>
  </si>
  <si>
    <t xml:space="preserve">T. Bauer (IT)</t>
  </si>
  <si>
    <t xml:space="preserve">01.08.2026</t>
  </si>
  <si>
    <t xml:space="preserve">31.08.2026</t>
  </si>
  <si>
    <t xml:space="preserve">Lizenz-Audit abgeschlossen</t>
  </si>
  <si>
    <t xml:space="preserve">3 PT IT, Lizenz-Tool</t>
  </si>
  <si>
    <t xml:space="preserve">-20% Lizenzkosten</t>
  </si>
  <si>
    <t xml:space="preserve">Duplikate und ungenutzte Lizenzen eliminieren</t>
  </si>
  <si>
    <t xml:space="preserve">Quartals-Review Maßnahmenplan mit Stakeholdern</t>
  </si>
  <si>
    <t xml:space="preserve">01.10.2026</t>
  </si>
  <si>
    <t xml:space="preserve">07.10.2026</t>
  </si>
  <si>
    <t xml:space="preserve">Review-Meeting</t>
  </si>
  <si>
    <t xml:space="preserve">0.5 PT</t>
  </si>
  <si>
    <t xml:space="preserve">Review-Protokoll versandt</t>
  </si>
  <si>
    <t xml:space="preserve">Abschlussbericht für Geschäftsführung</t>
  </si>
  <si>
    <t xml:space="preserve">📊  PLAN-AUSWERTUNG &amp; DASHBOARD</t>
  </si>
  <si>
    <t xml:space="preserve">Automatische Auswertung auf Basis des Maßnahmenplans</t>
  </si>
  <si>
    <t xml:space="preserve">Maßnahmen
gesamt</t>
  </si>
  <si>
    <t xml:space="preserve">Erledigt</t>
  </si>
  <si>
    <t xml:space="preserve">In Bearbeitung</t>
  </si>
  <si>
    <t xml:space="preserve">Blockiert</t>
  </si>
  <si>
    <t xml:space="preserve">Hohe
Priorität</t>
  </si>
  <si>
    <t xml:space="preserve">Fertigungs-
grad</t>
  </si>
  <si>
    <t xml:space="preserve">Status-Übersicht</t>
  </si>
  <si>
    <t xml:space="preserve">Prioritäts-Übersicht</t>
  </si>
  <si>
    <t xml:space="preserve">Status</t>
  </si>
  <si>
    <t xml:space="preserve">Anzahl</t>
  </si>
  <si>
    <t xml:space="preserve">Anteil</t>
  </si>
  <si>
    <t xml:space="preserve">Balken</t>
  </si>
  <si>
    <t xml:space="preserve">Priorität</t>
  </si>
  <si>
    <t xml:space="preserve">✅ Erledigt</t>
  </si>
  <si>
    <t xml:space="preserve">🔵 In Bearbeitung</t>
  </si>
  <si>
    <t xml:space="preserve">⬜ Offen</t>
  </si>
  <si>
    <t xml:space="preserve">Niedrig</t>
  </si>
  <si>
    <t xml:space="preserve">🔴 Blockiert</t>
  </si>
  <si>
    <t xml:space="preserve">⑦ Durchschnittlicher Fertigstellungsgrad aller Maßnahmen</t>
  </si>
  <si>
    <t xml:space="preserve">Daten werden automatisch aus dem Tabellenblatt 'Maßnahmenplan' berechnet. Bitte dort die Maßnahmen pflegen.</t>
  </si>
  <si>
    <t xml:space="preserve">📘  ANLEITUNG – MAASNAHMENPLAN VORLAGE</t>
  </si>
  <si>
    <t xml:space="preserve">Die 7 essenziellen Elemente · Schritt-für-Schritt · Häufige Fehler</t>
  </si>
  <si>
    <t xml:space="preserve">ABSCHNITT</t>
  </si>
  <si>
    <t xml:space="preserve">🎯  DIE 7 ESSENZIELLEN ELEMENTE</t>
  </si>
  <si>
    <t xml:space="preserve">① Zielsetzung (SMART)</t>
  </si>
  <si>
    <t xml:space="preserve">Spezifisch · Messbar · Attraktiv · Realistisch · Terminiert
Beispiel: 'Gemeinkosten bis 30.09.2026 um 10% senken'</t>
  </si>
  <si>
    <t xml:space="preserve">② Maßnahmenbeschreibung</t>
  </si>
  <si>
    <t xml:space="preserve">Jede Maßnahme muss so präzise beschrieben sein, dass alle Beteiligten ohne Rückfragen wissen, was zu tun ist.
Vage Formulierungen wie 'Kommunikation verbessern' sind keine Maßnahmen.</t>
  </si>
  <si>
    <t xml:space="preserve">③ Verantwortlichkeit (Owner)</t>
  </si>
  <si>
    <t xml:space="preserve">Jede Maßnahme braucht genau EINE verantwortliche Person – nicht eine Abteilung.
Geteilte Verantwortung = keine Verantwortung.</t>
  </si>
  <si>
    <t xml:space="preserve">④ Zeitplan &amp; Meilensteine</t>
  </si>
  <si>
    <t xml:space="preserve">Realistischer Zeitplan mit definierten Meilensteinen.
Pufferzeiten einplanen. Meilensteine als Kontrollpunkte nutzen.</t>
  </si>
  <si>
    <t xml:space="preserve">⑤ Ressourcenplanung</t>
  </si>
  <si>
    <t xml:space="preserve">Welche personellen, finanziellen und technischen Mittel werden benötigt?
Eine ehrliche Ressourcenschätzung ist unverzichtbar.</t>
  </si>
  <si>
    <t xml:space="preserve">⑥ Priorität &amp; Reihenfolge</t>
  </si>
  <si>
    <t xml:space="preserve">Nicht alle Maßnahmen sind gleich wichtig.
Priorisierung: Hoch / Mittel / Niedrig oder nach Wirkung × Aufwand.</t>
  </si>
  <si>
    <t xml:space="preserve">⑦ Erfolgskontrolle &amp; Status</t>
  </si>
  <si>
    <t xml:space="preserve">KPIs definieren · Regelmäßige Reviews · Soll-Ist-Vergleiche
Lessons Learned dokumentieren.</t>
  </si>
  <si>
    <t xml:space="preserve">📋  SCHRITT-FÜR-SCHRITT ANLEITUNG</t>
  </si>
  <si>
    <t xml:space="preserve">Schritt 1: Ziele SMART formulieren</t>
  </si>
  <si>
    <t xml:space="preserve">Formulieren Sie das übergeordnete Ziel oben im Maßnahmenplan-Tab.
SMARTes Ziel: Wer · Was · Bis wann · Messbar</t>
  </si>
  <si>
    <t xml:space="preserve">Schritt 2: IST-Analyse</t>
  </si>
  <si>
    <t xml:space="preserve">Wo stehen Sie heute? Ausgangspunkt festlegen und Lücken sichtbar machen.</t>
  </si>
  <si>
    <t xml:space="preserve">Schritt 3: Maßnahmen ableiten</t>
  </si>
  <si>
    <t xml:space="preserve">Konkrete Maßnahmen entwickeln, die direkt auf das Ziel einzahlen.
Nach Wirkung und Aufwand priorisieren.</t>
  </si>
  <si>
    <t xml:space="preserve">Schritt 4: Owner &amp; Deadlines</t>
  </si>
  <si>
    <t xml:space="preserve">Jeder Maßnahme einen namentlichen Owner und ein verbindliches Enddatum geben.</t>
  </si>
  <si>
    <t xml:space="preserve">Schritt 5: Ressourcen bereitstellen</t>
  </si>
  <si>
    <t xml:space="preserve">Für jede Maßnahme prüfen, welche Mittel benötigt werden.
Fehlende Ressourcen selbst als Aktionspunkt aufnehmen.</t>
  </si>
  <si>
    <t xml:space="preserve">Schritt 6: Plan kommunizieren</t>
  </si>
  <si>
    <t xml:space="preserve">Plan an alle Stakeholder versenden.
Als verbindliches Steuerungsinstrument in Meetings integrieren.</t>
  </si>
  <si>
    <t xml:space="preserve">Schritt 7: Fortschritt kontrollieren</t>
  </si>
  <si>
    <t xml:space="preserve">Regelmäßige Review-Termine einplanen.
Fortschritt anhand KPIs prüfen. Plan bei Bedarf anpassen.</t>
  </si>
  <si>
    <t xml:space="preserve">⚠️  HÄUFIGE FEHLER VERMEIDEN</t>
  </si>
  <si>
    <t xml:space="preserve">Unklare Ziele</t>
  </si>
  <si>
    <t xml:space="preserve">Ohne SMART-Ziele fehlt die Richtung. Jede Maßnahme muss auf ein messbares Ziel einzahlen.</t>
  </si>
  <si>
    <t xml:space="preserve">Fehlende Verantwortlichkeiten</t>
  </si>
  <si>
    <t xml:space="preserve">Kollektive Verantwortung = keine Verantwortung. Immer namentlichen Owner benennen.</t>
  </si>
  <si>
    <t xml:space="preserve">Unrealistische Zeitplanung</t>
  </si>
  <si>
    <t xml:space="preserve">Zu enge Deadlines ohne Puffer führen zu Frustration. Realistisch planen.</t>
  </si>
  <si>
    <t xml:space="preserve">Keine Fortschrittskontrolle</t>
  </si>
  <si>
    <t xml:space="preserve">Ein Plan ohne Reviews ist ein Dokument, kein Steuerungsinstrument.</t>
  </si>
  <si>
    <t xml:space="preserve">Zu viele Maßnahmen gleichzeitig</t>
  </si>
  <si>
    <t xml:space="preserve">Fokus ist entscheidend. Konsequent priorisieren. 5-10 klare Maßnahmen &gt; 50 vage Punkte.</t>
  </si>
  <si>
    <t xml:space="preserve">Isolation vom Kontext</t>
  </si>
  <si>
    <t xml:space="preserve">Der Maßnahmenplan muss in die übergeordnete Unternehmensstrategie integriert sein.</t>
  </si>
  <si>
    <t xml:space="preserve">🎨  FARBKODIERUNG IN DIESEM TOOL</t>
  </si>
  <si>
    <t xml:space="preserve">Priorität: ROT</t>
  </si>
  <si>
    <t xml:space="preserve">Hoch – sofortige Aufmerksamkeit erforderlich</t>
  </si>
  <si>
    <t xml:space="preserve">Priorität: GELB</t>
  </si>
  <si>
    <t xml:space="preserve">Mittel – wichtig, aber nicht kritisch</t>
  </si>
  <si>
    <t xml:space="preserve">Priorität: GRÜN</t>
  </si>
  <si>
    <t xml:space="preserve">Niedrig – kann warten</t>
  </si>
  <si>
    <t xml:space="preserve">Status: GRÜN</t>
  </si>
  <si>
    <t xml:space="preserve">Erledigt ✅</t>
  </si>
  <si>
    <t xml:space="preserve">Status: BLAU</t>
  </si>
  <si>
    <t xml:space="preserve">In Bearbeitung 🔵</t>
  </si>
  <si>
    <t xml:space="preserve">Status: GRAU</t>
  </si>
  <si>
    <t xml:space="preserve">Offen ⬜</t>
  </si>
  <si>
    <t xml:space="preserve">Status: ROT</t>
  </si>
  <si>
    <t xml:space="preserve">Blockiert 🔴 – Eskalation erforderlich</t>
  </si>
  <si>
    <t xml:space="preserve">ℹ️  HINWEIS</t>
  </si>
  <si>
    <t xml:space="preserve">Aktualisieren Sie den Plan mindestens wöchentlich in aktiven Projektphasen.
Die Auswertung im Tab 'Auswertung' wird automatisch berechnet.</t>
  </si>
  <si>
    <t xml:space="preserve">WHK Controlling · Ihr externer Finanzbereich für wachsende Unternehmen · whk-controlling.de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</si>
</sst>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General"/>
    <numFmt numFmtId="167" formatCode="0.0%"/>
  </numFmts>
  <fonts count="3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B8D4F0"/>
      <name val="Arial"/>
      <family val="0"/>
      <charset val="1"/>
    </font>
    <font>
      <b val="true"/>
      <sz val="9"/>
      <color rgb="FF073763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22"/>
      <color rgb="FF073763"/>
      <name val="Arial"/>
      <family val="0"/>
      <charset val="1"/>
    </font>
    <font>
      <b val="true"/>
      <sz val="22"/>
      <color rgb="FF10B981"/>
      <name val="Arial"/>
      <family val="0"/>
      <charset val="1"/>
    </font>
    <font>
      <b val="true"/>
      <sz val="22"/>
      <color rgb="FF0D5CA8"/>
      <name val="Arial"/>
      <family val="0"/>
      <charset val="1"/>
    </font>
    <font>
      <b val="true"/>
      <sz val="22"/>
      <color rgb="FF64748B"/>
      <name val="Arial"/>
      <family val="0"/>
      <charset val="1"/>
    </font>
    <font>
      <b val="true"/>
      <sz val="22"/>
      <color rgb="FFEF4444"/>
      <name val="Arial"/>
      <family val="0"/>
      <charset val="1"/>
    </font>
    <font>
      <b val="true"/>
      <sz val="22"/>
      <color rgb="FFF59E0B"/>
      <name val="Arial"/>
      <family val="0"/>
      <charset val="1"/>
    </font>
    <font>
      <b val="true"/>
      <sz val="22"/>
      <color rgb="FF8B5CF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0B981"/>
      <name val="Arial"/>
      <family val="0"/>
      <charset val="1"/>
    </font>
    <font>
      <sz val="9"/>
      <color rgb="FF10B981"/>
      <name val="Arial"/>
      <family val="0"/>
      <charset val="1"/>
    </font>
    <font>
      <b val="true"/>
      <sz val="9"/>
      <color rgb="FFEF4444"/>
      <name val="Arial"/>
      <family val="0"/>
      <charset val="1"/>
    </font>
    <font>
      <b val="true"/>
      <sz val="9"/>
      <color rgb="FF0D5CA8"/>
      <name val="Arial"/>
      <family val="0"/>
      <charset val="1"/>
    </font>
    <font>
      <sz val="9"/>
      <color rgb="FF0D5CA8"/>
      <name val="Arial"/>
      <family val="0"/>
      <charset val="1"/>
    </font>
    <font>
      <b val="true"/>
      <sz val="9"/>
      <color rgb="FFF59E0B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9"/>
      <color rgb="FFEF444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8"/>
      <color rgb="FF073763"/>
      <name val="Arial"/>
      <family val="0"/>
      <charset val="1"/>
    </font>
    <font>
      <i val="true"/>
      <sz val="8"/>
      <color rgb="FF64748B"/>
      <name val="Arial"/>
      <family val="0"/>
      <charset val="1"/>
    </font>
    <font>
      <b val="true"/>
      <sz val="16"/>
      <color rgb="FFFFFFFF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73763"/>
        <bgColor rgb="FF374151"/>
      </patternFill>
    </fill>
    <fill>
      <patternFill patternType="solid">
        <fgColor rgb="FF0D5CA8"/>
        <bgColor rgb="FF1E40AF"/>
      </patternFill>
    </fill>
    <fill>
      <patternFill patternType="solid">
        <fgColor rgb="FFD6E4F0"/>
        <bgColor rgb="FFDBEAFE"/>
      </patternFill>
    </fill>
    <fill>
      <patternFill patternType="solid">
        <fgColor rgb="FFF0F6FC"/>
        <bgColor rgb="FFF1F5F9"/>
      </patternFill>
    </fill>
    <fill>
      <patternFill patternType="solid">
        <fgColor rgb="FFF1F5F9"/>
        <bgColor rgb="FFF0F6FC"/>
      </patternFill>
    </fill>
    <fill>
      <patternFill patternType="solid">
        <fgColor rgb="FFFFFFFF"/>
        <bgColor rgb="FFF8FAFC"/>
      </patternFill>
    </fill>
    <fill>
      <patternFill patternType="solid">
        <fgColor rgb="FF10B981"/>
        <bgColor rgb="FF33CCCC"/>
      </patternFill>
    </fill>
    <fill>
      <patternFill patternType="solid">
        <fgColor rgb="FF64748B"/>
        <bgColor rgb="FF808080"/>
      </patternFill>
    </fill>
    <fill>
      <patternFill patternType="solid">
        <fgColor rgb="FFEF4444"/>
        <bgColor rgb="FF993366"/>
      </patternFill>
    </fill>
    <fill>
      <patternFill patternType="solid">
        <fgColor rgb="FFF59E0B"/>
        <bgColor rgb="FFFFCC00"/>
      </patternFill>
    </fill>
    <fill>
      <patternFill patternType="solid">
        <fgColor rgb="FF8B5CF6"/>
        <bgColor rgb="FF64748B"/>
      </patternFill>
    </fill>
    <fill>
      <patternFill patternType="solid">
        <fgColor rgb="FFF8FAFC"/>
        <bgColor rgb="FFF0F6F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 style="medium">
        <color rgb="FF404040"/>
      </left>
      <right style="medium">
        <color rgb="FF404040"/>
      </right>
      <top style="medium">
        <color rgb="FF404040"/>
      </top>
      <bottom style="medium">
        <color rgb="FF404040"/>
      </bottom>
      <diagonal/>
    </border>
    <border diagonalUp="false" diagonalDown="false">
      <left style="medium">
        <color rgb="FFCBD5E1"/>
      </left>
      <right/>
      <top style="medium">
        <color rgb="FFCBD5E1"/>
      </top>
      <bottom style="medium">
        <color rgb="FFCBD5E1"/>
      </bottom>
      <diagonal/>
    </border>
    <border diagonalUp="false" diagonalDown="false">
      <left style="thin">
        <color rgb="FFCBD5E1"/>
      </left>
      <right/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0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991B1B"/>
        <sz val="9"/>
      </font>
      <fill>
        <patternFill>
          <bgColor rgb="FFFECACA"/>
        </patternFill>
      </fill>
    </dxf>
    <dxf>
      <font>
        <name val="Arial"/>
        <charset val="1"/>
        <family val="0"/>
        <b val="1"/>
        <color rgb="FF92400E"/>
        <sz val="9"/>
      </font>
      <fill>
        <patternFill>
          <bgColor rgb="FFFEF3C7"/>
        </patternFill>
      </fill>
    </dxf>
    <dxf>
      <font>
        <name val="Arial"/>
        <charset val="1"/>
        <family val="0"/>
        <b val="1"/>
        <color rgb="FF065F46"/>
        <sz val="9"/>
      </font>
      <fill>
        <patternFill>
          <bgColor rgb="FFD1FAE5"/>
        </patternFill>
      </fill>
    </dxf>
    <dxf>
      <font>
        <name val="Arial"/>
        <charset val="1"/>
        <family val="0"/>
        <b val="1"/>
        <color rgb="FF1E40AF"/>
        <sz val="9"/>
      </font>
      <fill>
        <patternFill>
          <bgColor rgb="FFDBEAFE"/>
        </patternFill>
      </fill>
    </dxf>
    <dxf>
      <font>
        <name val="Arial"/>
        <charset val="1"/>
        <family val="0"/>
        <b val="1"/>
        <color rgb="FF374151"/>
        <sz val="9"/>
      </font>
      <fill>
        <patternFill>
          <bgColor rgb="FFF1F5F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008000"/>
      <rgbColor rgb="FF000080"/>
      <rgbColor rgb="FF808000"/>
      <rgbColor rgb="FF800080"/>
      <rgbColor rgb="FF065F46"/>
      <rgbColor rgb="FFD6E4F0"/>
      <rgbColor rgb="FF808080"/>
      <rgbColor rgb="FF8B5CF6"/>
      <rgbColor rgb="FF993366"/>
      <rgbColor rgb="FFFEF3C7"/>
      <rgbColor rgb="FFDBEAFE"/>
      <rgbColor rgb="FF660066"/>
      <rgbColor rgb="FFFF8080"/>
      <rgbColor rgb="FF0D5CA8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6FC"/>
      <rgbColor rgb="FFD1FAE5"/>
      <rgbColor rgb="FFF8FAFC"/>
      <rgbColor rgb="FFB8D4F0"/>
      <rgbColor rgb="FFF1F5F9"/>
      <rgbColor rgb="FFCC99FF"/>
      <rgbColor rgb="FFFECACA"/>
      <rgbColor rgb="FF3366FF"/>
      <rgbColor rgb="FF33CCCC"/>
      <rgbColor rgb="FF99CC00"/>
      <rgbColor rgb="FFFFCC00"/>
      <rgbColor rgb="FFF59E0B"/>
      <rgbColor rgb="FFEF4444"/>
      <rgbColor rgb="FF64748B"/>
      <rgbColor rgb="FF969696"/>
      <rgbColor rgb="FF073763"/>
      <rgbColor rgb="FF10B981"/>
      <rgbColor rgb="FF003300"/>
      <rgbColor rgb="FF374151"/>
      <rgbColor rgb="FF92400E"/>
      <rgbColor rgb="FF993366"/>
      <rgbColor rgb="FF1E40AF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5" min="4" style="0" width="13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22"/>
    <col collapsed="false" customWidth="true" hidden="false" outlineLevel="0" max="9" min="9" style="0" width="12"/>
    <col collapsed="false" customWidth="true" hidden="false" outlineLevel="0" max="10" min="10" style="0" width="24"/>
    <col collapsed="false" customWidth="true" hidden="false" outlineLevel="0" max="11" min="11" style="0" width="14"/>
    <col collapsed="false" customWidth="true" hidden="false" outlineLevel="0" max="12" min="12" style="0" width="20"/>
  </cols>
  <sheetData>
    <row r="1" customFormat="false" ht="12" hidden="false" customHeight="true" outlineLevel="0" collapsed="false"/>
    <row r="2" customFormat="false" ht="48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8" hidden="false" customHeight="true" outlineLevel="0" collapsed="false">
      <c r="A4" s="3" t="s">
        <v>2</v>
      </c>
      <c r="B4" s="4"/>
      <c r="C4" s="4"/>
      <c r="D4" s="3" t="s">
        <v>3</v>
      </c>
      <c r="E4" s="4"/>
      <c r="F4" s="4"/>
      <c r="G4" s="3" t="s">
        <v>4</v>
      </c>
      <c r="H4" s="4" t="s">
        <v>5</v>
      </c>
      <c r="I4" s="4"/>
      <c r="J4" s="3" t="s">
        <v>6</v>
      </c>
      <c r="K4" s="4" t="s">
        <v>7</v>
      </c>
      <c r="L4" s="4"/>
    </row>
    <row r="5" customFormat="false" ht="18" hidden="false" customHeight="true" outlineLevel="0" collapsed="false">
      <c r="A5" s="3" t="s">
        <v>8</v>
      </c>
      <c r="B5" s="4"/>
      <c r="C5" s="4"/>
      <c r="D5" s="3" t="s">
        <v>9</v>
      </c>
      <c r="E5" s="4"/>
      <c r="F5" s="4"/>
      <c r="G5" s="3" t="s">
        <v>10</v>
      </c>
      <c r="H5" s="4"/>
      <c r="I5" s="4"/>
      <c r="J5" s="3" t="s">
        <v>11</v>
      </c>
      <c r="K5" s="4" t="s">
        <v>12</v>
      </c>
      <c r="L5" s="4"/>
    </row>
    <row r="6" customFormat="false" ht="9.75" hidden="false" customHeight="true" outlineLevel="0" collapsed="false"/>
    <row r="7" customFormat="false" ht="31.5" hidden="false" customHeight="tru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23</v>
      </c>
      <c r="L7" s="5" t="s">
        <v>24</v>
      </c>
    </row>
    <row r="8" customFormat="false" ht="21.75" hidden="false" customHeight="true" outlineLevel="0" collapsed="false">
      <c r="A8" s="6" t="n">
        <v>1</v>
      </c>
      <c r="B8" s="7" t="s">
        <v>25</v>
      </c>
      <c r="C8" s="8" t="s">
        <v>26</v>
      </c>
      <c r="D8" s="9" t="s">
        <v>27</v>
      </c>
      <c r="E8" s="9" t="s">
        <v>28</v>
      </c>
      <c r="F8" s="8" t="s">
        <v>29</v>
      </c>
      <c r="G8" s="10" t="s">
        <v>30</v>
      </c>
      <c r="H8" s="7" t="s">
        <v>31</v>
      </c>
      <c r="I8" s="10" t="s">
        <v>32</v>
      </c>
      <c r="J8" s="7" t="s">
        <v>33</v>
      </c>
      <c r="K8" s="11" t="n">
        <v>0</v>
      </c>
      <c r="L8" s="12" t="s">
        <v>34</v>
      </c>
    </row>
    <row r="9" customFormat="false" ht="21.75" hidden="false" customHeight="true" outlineLevel="0" collapsed="false">
      <c r="A9" s="6" t="n">
        <v>2</v>
      </c>
      <c r="B9" s="13" t="s">
        <v>35</v>
      </c>
      <c r="C9" s="14" t="s">
        <v>36</v>
      </c>
      <c r="D9" s="15" t="s">
        <v>28</v>
      </c>
      <c r="E9" s="15" t="s">
        <v>37</v>
      </c>
      <c r="F9" s="14" t="s">
        <v>38</v>
      </c>
      <c r="G9" s="16" t="s">
        <v>30</v>
      </c>
      <c r="H9" s="13" t="s">
        <v>39</v>
      </c>
      <c r="I9" s="16" t="s">
        <v>32</v>
      </c>
      <c r="J9" s="13" t="s">
        <v>40</v>
      </c>
      <c r="K9" s="17" t="n">
        <v>0</v>
      </c>
      <c r="L9" s="18" t="s">
        <v>41</v>
      </c>
    </row>
    <row r="10" customFormat="false" ht="21.75" hidden="false" customHeight="true" outlineLevel="0" collapsed="false">
      <c r="A10" s="6" t="n">
        <v>3</v>
      </c>
      <c r="B10" s="7" t="s">
        <v>42</v>
      </c>
      <c r="C10" s="8" t="s">
        <v>43</v>
      </c>
      <c r="D10" s="9" t="s">
        <v>27</v>
      </c>
      <c r="E10" s="9" t="s">
        <v>44</v>
      </c>
      <c r="F10" s="8" t="s">
        <v>45</v>
      </c>
      <c r="G10" s="10" t="s">
        <v>46</v>
      </c>
      <c r="H10" s="7" t="s">
        <v>47</v>
      </c>
      <c r="I10" s="10" t="s">
        <v>32</v>
      </c>
      <c r="J10" s="7" t="s">
        <v>48</v>
      </c>
      <c r="K10" s="11" t="n">
        <v>0</v>
      </c>
      <c r="L10" s="12" t="s">
        <v>49</v>
      </c>
    </row>
    <row r="11" customFormat="false" ht="21.75" hidden="false" customHeight="true" outlineLevel="0" collapsed="false">
      <c r="A11" s="6" t="n">
        <v>4</v>
      </c>
      <c r="B11" s="13" t="s">
        <v>50</v>
      </c>
      <c r="C11" s="14" t="s">
        <v>51</v>
      </c>
      <c r="D11" s="15" t="s">
        <v>52</v>
      </c>
      <c r="E11" s="15" t="s">
        <v>53</v>
      </c>
      <c r="F11" s="14" t="s">
        <v>54</v>
      </c>
      <c r="G11" s="16" t="s">
        <v>46</v>
      </c>
      <c r="H11" s="13" t="s">
        <v>55</v>
      </c>
      <c r="I11" s="16" t="s">
        <v>32</v>
      </c>
      <c r="J11" s="13" t="s">
        <v>56</v>
      </c>
      <c r="K11" s="17" t="n">
        <v>0</v>
      </c>
      <c r="L11" s="18" t="s">
        <v>57</v>
      </c>
    </row>
    <row r="12" customFormat="false" ht="21.75" hidden="false" customHeight="true" outlineLevel="0" collapsed="false">
      <c r="A12" s="6" t="n">
        <v>5</v>
      </c>
      <c r="B12" s="7" t="s">
        <v>58</v>
      </c>
      <c r="C12" s="8" t="s">
        <v>26</v>
      </c>
      <c r="D12" s="9" t="s">
        <v>59</v>
      </c>
      <c r="E12" s="9" t="s">
        <v>60</v>
      </c>
      <c r="F12" s="8" t="s">
        <v>61</v>
      </c>
      <c r="G12" s="10" t="s">
        <v>46</v>
      </c>
      <c r="H12" s="7" t="s">
        <v>62</v>
      </c>
      <c r="I12" s="10" t="s">
        <v>32</v>
      </c>
      <c r="J12" s="7" t="s">
        <v>63</v>
      </c>
      <c r="K12" s="11" t="n">
        <v>0</v>
      </c>
      <c r="L12" s="12" t="s">
        <v>64</v>
      </c>
    </row>
    <row r="13" customFormat="false" ht="21.75" hidden="false" customHeight="true" outlineLevel="0" collapsed="false">
      <c r="A13" s="6" t="n">
        <v>6</v>
      </c>
      <c r="B13" s="13"/>
      <c r="C13" s="14"/>
      <c r="D13" s="15"/>
      <c r="E13" s="15"/>
      <c r="F13" s="14"/>
      <c r="G13" s="16"/>
      <c r="H13" s="13"/>
      <c r="I13" s="16" t="s">
        <v>32</v>
      </c>
      <c r="J13" s="13"/>
      <c r="K13" s="17" t="n">
        <v>0</v>
      </c>
      <c r="L13" s="18"/>
    </row>
    <row r="14" customFormat="false" ht="21.75" hidden="false" customHeight="true" outlineLevel="0" collapsed="false">
      <c r="A14" s="6" t="n">
        <v>7</v>
      </c>
      <c r="B14" s="7"/>
      <c r="C14" s="8"/>
      <c r="D14" s="9"/>
      <c r="E14" s="9"/>
      <c r="F14" s="8"/>
      <c r="G14" s="10"/>
      <c r="H14" s="7"/>
      <c r="I14" s="10" t="s">
        <v>32</v>
      </c>
      <c r="J14" s="7"/>
      <c r="K14" s="11" t="n">
        <v>0</v>
      </c>
      <c r="L14" s="12"/>
    </row>
    <row r="15" customFormat="false" ht="21.75" hidden="false" customHeight="true" outlineLevel="0" collapsed="false">
      <c r="A15" s="6" t="n">
        <v>8</v>
      </c>
      <c r="B15" s="13"/>
      <c r="C15" s="14"/>
      <c r="D15" s="15"/>
      <c r="E15" s="15"/>
      <c r="F15" s="14"/>
      <c r="G15" s="16"/>
      <c r="H15" s="13"/>
      <c r="I15" s="16" t="s">
        <v>32</v>
      </c>
      <c r="J15" s="13"/>
      <c r="K15" s="17" t="n">
        <v>0</v>
      </c>
      <c r="L15" s="18"/>
    </row>
    <row r="16" customFormat="false" ht="21.75" hidden="false" customHeight="true" outlineLevel="0" collapsed="false">
      <c r="A16" s="6" t="n">
        <v>9</v>
      </c>
      <c r="B16" s="7"/>
      <c r="C16" s="8"/>
      <c r="D16" s="9"/>
      <c r="E16" s="9"/>
      <c r="F16" s="8"/>
      <c r="G16" s="10"/>
      <c r="H16" s="7"/>
      <c r="I16" s="10" t="s">
        <v>32</v>
      </c>
      <c r="J16" s="7"/>
      <c r="K16" s="11" t="n">
        <v>0</v>
      </c>
      <c r="L16" s="12"/>
    </row>
    <row r="17" customFormat="false" ht="21.75" hidden="false" customHeight="true" outlineLevel="0" collapsed="false">
      <c r="A17" s="6" t="n">
        <v>10</v>
      </c>
      <c r="B17" s="13"/>
      <c r="C17" s="14"/>
      <c r="D17" s="15"/>
      <c r="E17" s="15"/>
      <c r="F17" s="14"/>
      <c r="G17" s="16"/>
      <c r="H17" s="13"/>
      <c r="I17" s="16" t="s">
        <v>32</v>
      </c>
      <c r="J17" s="13"/>
      <c r="K17" s="17" t="n">
        <v>0</v>
      </c>
      <c r="L17" s="18"/>
    </row>
    <row r="18" customFormat="false" ht="21.75" hidden="false" customHeight="true" outlineLevel="0" collapsed="false">
      <c r="A18" s="6" t="n">
        <v>11</v>
      </c>
      <c r="B18" s="7"/>
      <c r="C18" s="8"/>
      <c r="D18" s="9"/>
      <c r="E18" s="9"/>
      <c r="F18" s="8"/>
      <c r="G18" s="10"/>
      <c r="H18" s="7"/>
      <c r="I18" s="10" t="s">
        <v>32</v>
      </c>
      <c r="J18" s="7"/>
      <c r="K18" s="11" t="n">
        <v>0</v>
      </c>
      <c r="L18" s="12"/>
    </row>
    <row r="19" customFormat="false" ht="21.75" hidden="false" customHeight="true" outlineLevel="0" collapsed="false">
      <c r="A19" s="6" t="n">
        <v>12</v>
      </c>
      <c r="B19" s="13"/>
      <c r="C19" s="14"/>
      <c r="D19" s="15"/>
      <c r="E19" s="15"/>
      <c r="F19" s="14"/>
      <c r="G19" s="16"/>
      <c r="H19" s="13"/>
      <c r="I19" s="16" t="s">
        <v>32</v>
      </c>
      <c r="J19" s="13"/>
      <c r="K19" s="17" t="n">
        <v>0</v>
      </c>
      <c r="L19" s="18"/>
    </row>
    <row r="20" customFormat="false" ht="21.75" hidden="false" customHeight="true" outlineLevel="0" collapsed="false">
      <c r="A20" s="6" t="n">
        <v>13</v>
      </c>
      <c r="B20" s="7"/>
      <c r="C20" s="8"/>
      <c r="D20" s="9"/>
      <c r="E20" s="9"/>
      <c r="F20" s="8"/>
      <c r="G20" s="10"/>
      <c r="H20" s="7"/>
      <c r="I20" s="10" t="s">
        <v>32</v>
      </c>
      <c r="J20" s="7"/>
      <c r="K20" s="11" t="n">
        <v>0</v>
      </c>
      <c r="L20" s="12"/>
    </row>
    <row r="21" customFormat="false" ht="21.75" hidden="false" customHeight="true" outlineLevel="0" collapsed="false">
      <c r="A21" s="6" t="n">
        <v>14</v>
      </c>
      <c r="B21" s="13"/>
      <c r="C21" s="14"/>
      <c r="D21" s="15"/>
      <c r="E21" s="15"/>
      <c r="F21" s="14"/>
      <c r="G21" s="16"/>
      <c r="H21" s="13"/>
      <c r="I21" s="16" t="s">
        <v>32</v>
      </c>
      <c r="J21" s="13"/>
      <c r="K21" s="17" t="n">
        <v>0</v>
      </c>
      <c r="L21" s="18"/>
    </row>
    <row r="22" customFormat="false" ht="21.75" hidden="false" customHeight="true" outlineLevel="0" collapsed="false">
      <c r="A22" s="6" t="n">
        <v>15</v>
      </c>
      <c r="B22" s="7"/>
      <c r="C22" s="8"/>
      <c r="D22" s="9"/>
      <c r="E22" s="9"/>
      <c r="F22" s="8"/>
      <c r="G22" s="10"/>
      <c r="H22" s="7"/>
      <c r="I22" s="10" t="s">
        <v>32</v>
      </c>
      <c r="J22" s="7"/>
      <c r="K22" s="11" t="n">
        <v>0</v>
      </c>
      <c r="L22" s="12"/>
    </row>
    <row r="23" customFormat="false" ht="21.75" hidden="false" customHeight="true" outlineLevel="0" collapsed="false">
      <c r="A23" s="6" t="n">
        <v>16</v>
      </c>
      <c r="B23" s="13"/>
      <c r="C23" s="14"/>
      <c r="D23" s="15"/>
      <c r="E23" s="15"/>
      <c r="F23" s="14"/>
      <c r="G23" s="16"/>
      <c r="H23" s="13"/>
      <c r="I23" s="16" t="s">
        <v>32</v>
      </c>
      <c r="J23" s="13"/>
      <c r="K23" s="17" t="n">
        <v>0</v>
      </c>
      <c r="L23" s="18"/>
    </row>
    <row r="24" customFormat="false" ht="21.75" hidden="false" customHeight="true" outlineLevel="0" collapsed="false">
      <c r="A24" s="6" t="n">
        <v>17</v>
      </c>
      <c r="B24" s="7"/>
      <c r="C24" s="8"/>
      <c r="D24" s="9"/>
      <c r="E24" s="9"/>
      <c r="F24" s="8"/>
      <c r="G24" s="10"/>
      <c r="H24" s="7"/>
      <c r="I24" s="10" t="s">
        <v>32</v>
      </c>
      <c r="J24" s="7"/>
      <c r="K24" s="11" t="n">
        <v>0</v>
      </c>
      <c r="L24" s="12"/>
    </row>
    <row r="25" customFormat="false" ht="21.75" hidden="false" customHeight="true" outlineLevel="0" collapsed="false">
      <c r="A25" s="6" t="n">
        <v>18</v>
      </c>
      <c r="B25" s="13"/>
      <c r="C25" s="14"/>
      <c r="D25" s="15"/>
      <c r="E25" s="15"/>
      <c r="F25" s="14"/>
      <c r="G25" s="16"/>
      <c r="H25" s="13"/>
      <c r="I25" s="16" t="s">
        <v>32</v>
      </c>
      <c r="J25" s="13"/>
      <c r="K25" s="17" t="n">
        <v>0</v>
      </c>
      <c r="L25" s="18"/>
    </row>
    <row r="26" customFormat="false" ht="21.75" hidden="false" customHeight="true" outlineLevel="0" collapsed="false">
      <c r="A26" s="6" t="n">
        <v>19</v>
      </c>
      <c r="B26" s="7"/>
      <c r="C26" s="8"/>
      <c r="D26" s="9"/>
      <c r="E26" s="9"/>
      <c r="F26" s="8"/>
      <c r="G26" s="10"/>
      <c r="H26" s="7"/>
      <c r="I26" s="10" t="s">
        <v>32</v>
      </c>
      <c r="J26" s="7"/>
      <c r="K26" s="11" t="n">
        <v>0</v>
      </c>
      <c r="L26" s="12"/>
    </row>
    <row r="27" customFormat="false" ht="21.75" hidden="false" customHeight="true" outlineLevel="0" collapsed="false">
      <c r="A27" s="6" t="n">
        <v>20</v>
      </c>
      <c r="B27" s="13"/>
      <c r="C27" s="14"/>
      <c r="D27" s="15"/>
      <c r="E27" s="15"/>
      <c r="F27" s="14"/>
      <c r="G27" s="16"/>
      <c r="H27" s="13"/>
      <c r="I27" s="16" t="s">
        <v>32</v>
      </c>
      <c r="J27" s="13"/>
      <c r="K27" s="17" t="n">
        <v>0</v>
      </c>
      <c r="L27" s="18"/>
    </row>
  </sheetData>
  <mergeCells count="10">
    <mergeCell ref="A2:L2"/>
    <mergeCell ref="A3:L3"/>
    <mergeCell ref="B4:C4"/>
    <mergeCell ref="E4:F4"/>
    <mergeCell ref="H4:I4"/>
    <mergeCell ref="K4:L4"/>
    <mergeCell ref="B5:C5"/>
    <mergeCell ref="E5:F5"/>
    <mergeCell ref="H5:I5"/>
    <mergeCell ref="K5:L5"/>
  </mergeCells>
  <conditionalFormatting sqref="G8:G27">
    <cfRule type="cellIs" priority="2" operator="equal" aboveAverage="0" equalAverage="0" bottom="0" percent="0" rank="0" text="" dxfId="0">
      <formula>"Hoch"</formula>
    </cfRule>
    <cfRule type="cellIs" priority="3" operator="equal" aboveAverage="0" equalAverage="0" bottom="0" percent="0" rank="0" text="" dxfId="1">
      <formula>"Mittel"</formula>
    </cfRule>
    <cfRule type="cellIs" priority="4" operator="equal" aboveAverage="0" equalAverage="0" bottom="0" percent="0" rank="0" text="" dxfId="2">
      <formula>"Niedrig"</formula>
    </cfRule>
  </conditionalFormatting>
  <conditionalFormatting sqref="I8:I27">
    <cfRule type="cellIs" priority="5" operator="equal" aboveAverage="0" equalAverage="0" bottom="0" percent="0" rank="0" text="" dxfId="2">
      <formula>"Erledigt"</formula>
    </cfRule>
    <cfRule type="cellIs" priority="6" operator="equal" aboveAverage="0" equalAverage="0" bottom="0" percent="0" rank="0" text="" dxfId="3">
      <formula>"In Bearbeitung"</formula>
    </cfRule>
    <cfRule type="cellIs" priority="7" operator="equal" aboveAverage="0" equalAverage="0" bottom="0" percent="0" rank="0" text="" dxfId="0">
      <formula>"Blockiert"</formula>
    </cfRule>
    <cfRule type="cellIs" priority="8" operator="equal" aboveAverage="0" equalAverage="0" bottom="0" percent="0" rank="0" text="" dxfId="4">
      <formula>"Offen"</formula>
    </cfRule>
  </conditionalFormatting>
  <conditionalFormatting sqref="K8:K27">
    <cfRule type="colorScale" priority="9">
      <colorScale>
        <cfvo type="num" val="0"/>
        <cfvo type="num" val="0.5"/>
        <cfvo type="num" val="1"/>
        <color rgb="FFFECACA"/>
        <color rgb="FFFEF3C7"/>
        <color rgb="FFD1FAE5"/>
      </colorScale>
    </cfRule>
  </conditionalFormatting>
  <dataValidations count="3">
    <dataValidation allowBlank="true" errorStyle="stop" operator="between" showDropDown="false" showErrorMessage="false" showInputMessage="false" sqref="G8:G27" type="list">
      <formula1>"Hoch,Mittel,Niedrig"</formula1>
      <formula2>0</formula2>
    </dataValidation>
    <dataValidation allowBlank="true" errorStyle="stop" operator="between" showDropDown="false" showErrorMessage="false" showInputMessage="false" sqref="I8:I27" type="list">
      <formula1>"Offen,In Bearbeitung,Erledigt,Blockiert"</formula1>
      <formula2>0</formula2>
    </dataValidation>
    <dataValidation allowBlank="true" error="Bitte Wert zwischen 0% und 100% eingeben" errorStyle="stop" errorTitle="Ungültige Eingabe" operator="between" showDropDown="false" showErrorMessage="false" showInputMessage="false" sqref="K8:K27" type="decimal">
      <formula1>0</formula1>
      <formula2>1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7" min="2" style="0" width="16"/>
  </cols>
  <sheetData>
    <row r="1" customFormat="false" ht="12" hidden="false" customHeight="true" outlineLevel="0" collapsed="false"/>
    <row r="2" customFormat="false" ht="48" hidden="false" customHeight="true" outlineLevel="0" collapsed="false">
      <c r="A2" s="19" t="s">
        <v>65</v>
      </c>
      <c r="B2" s="19"/>
      <c r="C2" s="19"/>
      <c r="D2" s="19"/>
      <c r="E2" s="19"/>
      <c r="F2" s="19"/>
      <c r="G2" s="19"/>
    </row>
    <row r="3" customFormat="false" ht="21.75" hidden="false" customHeight="true" outlineLevel="0" collapsed="false">
      <c r="A3" s="2" t="s">
        <v>66</v>
      </c>
      <c r="B3" s="2"/>
      <c r="C3" s="2"/>
      <c r="D3" s="2"/>
      <c r="E3" s="2"/>
      <c r="F3" s="2"/>
      <c r="G3" s="2"/>
    </row>
    <row r="4" customFormat="false" ht="12" hidden="false" customHeight="true" outlineLevel="0" collapsed="false"/>
    <row r="5" customFormat="false" ht="18" hidden="false" customHeight="true" outlineLevel="0" collapsed="false"/>
    <row r="6" customFormat="false" ht="18" hidden="false" customHeight="true" outlineLevel="0" collapsed="false">
      <c r="A6" s="5" t="s">
        <v>67</v>
      </c>
      <c r="B6" s="20" t="s">
        <v>68</v>
      </c>
      <c r="C6" s="21" t="s">
        <v>69</v>
      </c>
      <c r="D6" s="22" t="s">
        <v>32</v>
      </c>
      <c r="E6" s="23" t="s">
        <v>70</v>
      </c>
      <c r="F6" s="24" t="s">
        <v>71</v>
      </c>
      <c r="G6" s="25" t="s">
        <v>72</v>
      </c>
    </row>
    <row r="7" customFormat="false" ht="36" hidden="false" customHeight="true" outlineLevel="0" collapsed="false">
      <c r="A7" s="26" t="n">
        <f aca="false">COUNTA(Maßnahmenplan!B8:B27)</f>
        <v>5</v>
      </c>
      <c r="B7" s="27" t="n">
        <f aca="false">COUNTIF(Maßnahmenplan!I8:I27,"Erledigt")</f>
        <v>0</v>
      </c>
      <c r="C7" s="28" t="n">
        <f aca="false">COUNTIF(Maßnahmenplan!I8:I27,"In Bearbeitung")</f>
        <v>0</v>
      </c>
      <c r="D7" s="29" t="n">
        <f aca="false">COUNTIF(Maßnahmenplan!I8:I27,"Offen")</f>
        <v>20</v>
      </c>
      <c r="E7" s="30" t="n">
        <f aca="false">COUNTIF(Maßnahmenplan!I8:I27,"Blockiert")</f>
        <v>0</v>
      </c>
      <c r="F7" s="31" t="n">
        <f aca="false">COUNTIF(Maßnahmenplan!G8:G27,"Hoch")</f>
        <v>2</v>
      </c>
      <c r="G7" s="32" t="n">
        <f aca="false">IFERROR(COUNTIF(Maßnahmenplan!I8:I27,"Erledigt")/COUNTA(Maßnahmenplan!B8:B27),0)</f>
        <v>0</v>
      </c>
    </row>
    <row r="8" customFormat="false" ht="36" hidden="false" customHeight="true" outlineLevel="0" collapsed="false"/>
    <row r="9" customFormat="false" ht="12" hidden="false" customHeight="true" outlineLevel="0" collapsed="false"/>
    <row r="10" customFormat="false" ht="12" hidden="false" customHeight="true" outlineLevel="0" collapsed="false"/>
    <row r="11" customFormat="false" ht="21.75" hidden="false" customHeight="true" outlineLevel="0" collapsed="false">
      <c r="A11" s="33" t="s">
        <v>73</v>
      </c>
      <c r="B11" s="33"/>
      <c r="C11" s="33"/>
      <c r="D11" s="33"/>
      <c r="F11" s="33" t="s">
        <v>74</v>
      </c>
      <c r="G11" s="33"/>
    </row>
    <row r="12" customFormat="false" ht="18" hidden="false" customHeight="true" outlineLevel="0" collapsed="false">
      <c r="A12" s="34" t="s">
        <v>75</v>
      </c>
      <c r="B12" s="34" t="s">
        <v>76</v>
      </c>
      <c r="C12" s="34" t="s">
        <v>77</v>
      </c>
      <c r="D12" s="34" t="s">
        <v>78</v>
      </c>
      <c r="F12" s="34" t="s">
        <v>79</v>
      </c>
      <c r="G12" s="34" t="s">
        <v>76</v>
      </c>
    </row>
    <row r="13" customFormat="false" ht="18" hidden="false" customHeight="true" outlineLevel="0" collapsed="false">
      <c r="A13" s="35" t="s">
        <v>80</v>
      </c>
      <c r="B13" s="36" t="n">
        <f aca="false">COUNTIF(Maßnahmenplan!I8:I27,"Erledigt")</f>
        <v>0</v>
      </c>
      <c r="C13" s="37" t="n">
        <f aca="false">IFERROR(B13/COUNTA(Maßnahmenplan!B8:B27),0)</f>
        <v>0</v>
      </c>
      <c r="D13" s="38" t="str">
        <f aca="false">IFERROR(REPT("█",ROUND(C13*20,0)),"")</f>
        <v/>
      </c>
      <c r="F13" s="39" t="s">
        <v>30</v>
      </c>
      <c r="G13" s="36" t="n">
        <f aca="false">COUNTIF(Maßnahmenplan!G8:G27,"Hoch")</f>
        <v>2</v>
      </c>
    </row>
    <row r="14" customFormat="false" ht="18" hidden="false" customHeight="true" outlineLevel="0" collapsed="false">
      <c r="A14" s="40" t="s">
        <v>81</v>
      </c>
      <c r="B14" s="36" t="n">
        <f aca="false">COUNTIF(Maßnahmenplan!I8:I27,"In Bearbeitung")</f>
        <v>0</v>
      </c>
      <c r="C14" s="37" t="n">
        <f aca="false">IFERROR(B14/COUNTA(Maßnahmenplan!B8:B27),0)</f>
        <v>0</v>
      </c>
      <c r="D14" s="41" t="str">
        <f aca="false">IFERROR(REPT("█",ROUND(C14*20,0)),"")</f>
        <v/>
      </c>
      <c r="F14" s="42" t="s">
        <v>46</v>
      </c>
      <c r="G14" s="36" t="n">
        <f aca="false">COUNTIF(Maßnahmenplan!G8:G27,"Mittel")</f>
        <v>3</v>
      </c>
    </row>
    <row r="15" customFormat="false" ht="18" hidden="false" customHeight="true" outlineLevel="0" collapsed="false">
      <c r="A15" s="43" t="s">
        <v>82</v>
      </c>
      <c r="B15" s="36" t="n">
        <f aca="false">COUNTIF(Maßnahmenplan!I8:I27,"Offen")</f>
        <v>20</v>
      </c>
      <c r="C15" s="37" t="n">
        <f aca="false">IFERROR(B15/COUNTA(Maßnahmenplan!B8:B27),0)</f>
        <v>4</v>
      </c>
      <c r="D15" s="44" t="str">
        <f aca="false">IFERROR(REPT("█",ROUND(C15*20,0)),"")</f>
        <v>████████████████████████████████████████████████████████████████████████████████</v>
      </c>
      <c r="F15" s="45" t="s">
        <v>83</v>
      </c>
      <c r="G15" s="36" t="n">
        <f aca="false">COUNTIF(Maßnahmenplan!G8:G27,"Niedrig")</f>
        <v>0</v>
      </c>
    </row>
    <row r="16" customFormat="false" ht="18" hidden="false" customHeight="true" outlineLevel="0" collapsed="false">
      <c r="A16" s="46" t="s">
        <v>84</v>
      </c>
      <c r="B16" s="36" t="n">
        <f aca="false">COUNTIF(Maßnahmenplan!I8:I27,"Blockiert")</f>
        <v>0</v>
      </c>
      <c r="C16" s="37" t="n">
        <f aca="false">IFERROR(B16/COUNTA(Maßnahmenplan!B8:B27),0)</f>
        <v>0</v>
      </c>
      <c r="D16" s="47" t="str">
        <f aca="false">IFERROR(REPT("█",ROUND(C16*20,0)),"")</f>
        <v/>
      </c>
    </row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2" hidden="false" customHeight="true" outlineLevel="0" collapsed="false"/>
    <row r="21" customFormat="false" ht="21.75" hidden="false" customHeight="true" outlineLevel="0" collapsed="false">
      <c r="A21" s="48" t="s">
        <v>85</v>
      </c>
      <c r="B21" s="48"/>
      <c r="C21" s="48"/>
      <c r="D21" s="48"/>
      <c r="E21" s="48"/>
      <c r="F21" s="48"/>
      <c r="G21" s="48"/>
    </row>
    <row r="22" customFormat="false" ht="27.75" hidden="false" customHeight="true" outlineLevel="0" collapsed="false">
      <c r="A22" s="49" t="n">
        <f aca="false">IFERROR(AVERAGE(Maßnahmenplan!K8:K27),0)</f>
        <v>0</v>
      </c>
      <c r="B22" s="49"/>
      <c r="C22" s="49"/>
      <c r="D22" s="49"/>
      <c r="E22" s="49"/>
      <c r="F22" s="49"/>
      <c r="G22" s="49"/>
    </row>
    <row r="24" customFormat="false" ht="13.5" hidden="false" customHeight="true" outlineLevel="0" collapsed="false">
      <c r="A24" s="50" t="s">
        <v>86</v>
      </c>
      <c r="B24" s="50"/>
      <c r="C24" s="50"/>
      <c r="D24" s="50"/>
      <c r="E24" s="50"/>
      <c r="F24" s="50"/>
      <c r="G24" s="50"/>
    </row>
  </sheetData>
  <mergeCells count="7">
    <mergeCell ref="A2:G2"/>
    <mergeCell ref="A3:G3"/>
    <mergeCell ref="A11:D11"/>
    <mergeCell ref="F11:G11"/>
    <mergeCell ref="A21:G21"/>
    <mergeCell ref="A22:G22"/>
    <mergeCell ref="A24:G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70"/>
  </cols>
  <sheetData>
    <row r="1" customFormat="false" ht="12" hidden="false" customHeight="true" outlineLevel="0" collapsed="false"/>
    <row r="2" customFormat="false" ht="43.5" hidden="false" customHeight="true" outlineLevel="0" collapsed="false">
      <c r="A2" s="51" t="s">
        <v>87</v>
      </c>
      <c r="B2" s="51"/>
    </row>
    <row r="3" customFormat="false" ht="21.75" hidden="false" customHeight="true" outlineLevel="0" collapsed="false">
      <c r="A3" s="2" t="s">
        <v>88</v>
      </c>
      <c r="B3" s="2"/>
    </row>
    <row r="4" customFormat="false" ht="12" hidden="false" customHeight="true" outlineLevel="0" collapsed="false"/>
    <row r="5" customFormat="false" ht="21.75" hidden="false" customHeight="true" outlineLevel="0" collapsed="false">
      <c r="A5" s="52" t="s">
        <v>89</v>
      </c>
      <c r="B5" s="52"/>
    </row>
    <row r="6" customFormat="false" ht="21.75" hidden="false" customHeight="true" outlineLevel="0" collapsed="false">
      <c r="A6" s="53"/>
      <c r="B6" s="13"/>
    </row>
    <row r="7" customFormat="false" ht="21.75" hidden="false" customHeight="true" outlineLevel="0" collapsed="false">
      <c r="A7" s="54" t="s">
        <v>90</v>
      </c>
      <c r="B7" s="54"/>
    </row>
    <row r="8" customFormat="false" ht="36" hidden="false" customHeight="true" outlineLevel="0" collapsed="false">
      <c r="A8" s="53" t="s">
        <v>91</v>
      </c>
      <c r="B8" s="13" t="s">
        <v>92</v>
      </c>
    </row>
    <row r="9" customFormat="false" ht="36" hidden="false" customHeight="true" outlineLevel="0" collapsed="false">
      <c r="A9" s="55" t="s">
        <v>93</v>
      </c>
      <c r="B9" s="56" t="s">
        <v>94</v>
      </c>
    </row>
    <row r="10" customFormat="false" ht="36" hidden="false" customHeight="true" outlineLevel="0" collapsed="false">
      <c r="A10" s="53" t="s">
        <v>95</v>
      </c>
      <c r="B10" s="13" t="s">
        <v>96</v>
      </c>
    </row>
    <row r="11" customFormat="false" ht="36" hidden="false" customHeight="true" outlineLevel="0" collapsed="false">
      <c r="A11" s="55" t="s">
        <v>97</v>
      </c>
      <c r="B11" s="56" t="s">
        <v>98</v>
      </c>
    </row>
    <row r="12" customFormat="false" ht="36" hidden="false" customHeight="true" outlineLevel="0" collapsed="false">
      <c r="A12" s="53" t="s">
        <v>99</v>
      </c>
      <c r="B12" s="13" t="s">
        <v>100</v>
      </c>
    </row>
    <row r="13" customFormat="false" ht="36" hidden="false" customHeight="true" outlineLevel="0" collapsed="false">
      <c r="A13" s="55" t="s">
        <v>101</v>
      </c>
      <c r="B13" s="56" t="s">
        <v>102</v>
      </c>
    </row>
    <row r="14" customFormat="false" ht="36" hidden="false" customHeight="true" outlineLevel="0" collapsed="false">
      <c r="A14" s="53" t="s">
        <v>103</v>
      </c>
      <c r="B14" s="13" t="s">
        <v>104</v>
      </c>
    </row>
    <row r="15" customFormat="false" ht="21.75" hidden="false" customHeight="true" outlineLevel="0" collapsed="false">
      <c r="A15" s="53"/>
      <c r="B15" s="13"/>
    </row>
    <row r="16" customFormat="false" ht="21.75" hidden="false" customHeight="true" outlineLevel="0" collapsed="false">
      <c r="A16" s="54" t="s">
        <v>105</v>
      </c>
      <c r="B16" s="54"/>
    </row>
    <row r="17" customFormat="false" ht="36" hidden="false" customHeight="true" outlineLevel="0" collapsed="false">
      <c r="A17" s="55" t="s">
        <v>106</v>
      </c>
      <c r="B17" s="56" t="s">
        <v>107</v>
      </c>
    </row>
    <row r="18" customFormat="false" ht="21.75" hidden="false" customHeight="true" outlineLevel="0" collapsed="false">
      <c r="A18" s="53" t="s">
        <v>108</v>
      </c>
      <c r="B18" s="13" t="s">
        <v>109</v>
      </c>
    </row>
    <row r="19" customFormat="false" ht="36" hidden="false" customHeight="true" outlineLevel="0" collapsed="false">
      <c r="A19" s="55" t="s">
        <v>110</v>
      </c>
      <c r="B19" s="56" t="s">
        <v>111</v>
      </c>
    </row>
    <row r="20" customFormat="false" ht="21.75" hidden="false" customHeight="true" outlineLevel="0" collapsed="false">
      <c r="A20" s="53" t="s">
        <v>112</v>
      </c>
      <c r="B20" s="13" t="s">
        <v>113</v>
      </c>
    </row>
    <row r="21" customFormat="false" ht="36" hidden="false" customHeight="true" outlineLevel="0" collapsed="false">
      <c r="A21" s="55" t="s">
        <v>114</v>
      </c>
      <c r="B21" s="56" t="s">
        <v>115</v>
      </c>
    </row>
    <row r="22" customFormat="false" ht="36" hidden="false" customHeight="true" outlineLevel="0" collapsed="false">
      <c r="A22" s="53" t="s">
        <v>116</v>
      </c>
      <c r="B22" s="13" t="s">
        <v>117</v>
      </c>
    </row>
    <row r="23" customFormat="false" ht="36" hidden="false" customHeight="true" outlineLevel="0" collapsed="false">
      <c r="A23" s="55" t="s">
        <v>118</v>
      </c>
      <c r="B23" s="56" t="s">
        <v>119</v>
      </c>
    </row>
    <row r="24" customFormat="false" ht="21.75" hidden="false" customHeight="true" outlineLevel="0" collapsed="false">
      <c r="A24" s="53"/>
      <c r="B24" s="13"/>
    </row>
    <row r="25" customFormat="false" ht="21.75" hidden="false" customHeight="true" outlineLevel="0" collapsed="false">
      <c r="A25" s="54" t="s">
        <v>120</v>
      </c>
      <c r="B25" s="54"/>
    </row>
    <row r="26" customFormat="false" ht="21.75" hidden="false" customHeight="true" outlineLevel="0" collapsed="false">
      <c r="A26" s="53" t="s">
        <v>121</v>
      </c>
      <c r="B26" s="13" t="s">
        <v>122</v>
      </c>
    </row>
    <row r="27" customFormat="false" ht="21.75" hidden="false" customHeight="true" outlineLevel="0" collapsed="false">
      <c r="A27" s="55" t="s">
        <v>123</v>
      </c>
      <c r="B27" s="56" t="s">
        <v>124</v>
      </c>
    </row>
    <row r="28" customFormat="false" ht="21.75" hidden="false" customHeight="true" outlineLevel="0" collapsed="false">
      <c r="A28" s="53" t="s">
        <v>125</v>
      </c>
      <c r="B28" s="13" t="s">
        <v>126</v>
      </c>
    </row>
    <row r="29" customFormat="false" ht="21.75" hidden="false" customHeight="true" outlineLevel="0" collapsed="false">
      <c r="A29" s="55" t="s">
        <v>127</v>
      </c>
      <c r="B29" s="56" t="s">
        <v>128</v>
      </c>
    </row>
    <row r="30" customFormat="false" ht="21.75" hidden="false" customHeight="true" outlineLevel="0" collapsed="false">
      <c r="A30" s="53" t="s">
        <v>129</v>
      </c>
      <c r="B30" s="13" t="s">
        <v>130</v>
      </c>
    </row>
    <row r="31" customFormat="false" ht="21.75" hidden="false" customHeight="true" outlineLevel="0" collapsed="false">
      <c r="A31" s="55" t="s">
        <v>131</v>
      </c>
      <c r="B31" s="56" t="s">
        <v>132</v>
      </c>
    </row>
    <row r="32" customFormat="false" ht="21.75" hidden="false" customHeight="true" outlineLevel="0" collapsed="false">
      <c r="A32" s="53"/>
      <c r="B32" s="13"/>
    </row>
    <row r="33" customFormat="false" ht="21.75" hidden="false" customHeight="true" outlineLevel="0" collapsed="false">
      <c r="A33" s="54" t="s">
        <v>133</v>
      </c>
      <c r="B33" s="54"/>
    </row>
    <row r="34" customFormat="false" ht="21.75" hidden="false" customHeight="true" outlineLevel="0" collapsed="false">
      <c r="A34" s="53" t="s">
        <v>134</v>
      </c>
      <c r="B34" s="13" t="s">
        <v>135</v>
      </c>
    </row>
    <row r="35" customFormat="false" ht="21.75" hidden="false" customHeight="true" outlineLevel="0" collapsed="false">
      <c r="A35" s="55" t="s">
        <v>136</v>
      </c>
      <c r="B35" s="56" t="s">
        <v>137</v>
      </c>
    </row>
    <row r="36" customFormat="false" ht="21.75" hidden="false" customHeight="true" outlineLevel="0" collapsed="false">
      <c r="A36" s="53" t="s">
        <v>138</v>
      </c>
      <c r="B36" s="13" t="s">
        <v>139</v>
      </c>
    </row>
    <row r="37" customFormat="false" ht="21.75" hidden="false" customHeight="true" outlineLevel="0" collapsed="false">
      <c r="A37" s="55" t="s">
        <v>140</v>
      </c>
      <c r="B37" s="56" t="s">
        <v>141</v>
      </c>
    </row>
    <row r="38" customFormat="false" ht="21.75" hidden="false" customHeight="true" outlineLevel="0" collapsed="false">
      <c r="A38" s="53" t="s">
        <v>142</v>
      </c>
      <c r="B38" s="13" t="s">
        <v>143</v>
      </c>
    </row>
    <row r="39" customFormat="false" ht="21.75" hidden="false" customHeight="true" outlineLevel="0" collapsed="false">
      <c r="A39" s="55" t="s">
        <v>144</v>
      </c>
      <c r="B39" s="56" t="s">
        <v>145</v>
      </c>
    </row>
    <row r="40" customFormat="false" ht="21.75" hidden="false" customHeight="true" outlineLevel="0" collapsed="false">
      <c r="A40" s="53" t="s">
        <v>146</v>
      </c>
      <c r="B40" s="13" t="s">
        <v>147</v>
      </c>
    </row>
    <row r="41" customFormat="false" ht="21.75" hidden="false" customHeight="true" outlineLevel="0" collapsed="false">
      <c r="A41" s="53"/>
      <c r="B41" s="13"/>
    </row>
    <row r="42" customFormat="false" ht="36" hidden="false" customHeight="true" outlineLevel="0" collapsed="false">
      <c r="A42" s="57" t="s">
        <v>148</v>
      </c>
      <c r="B42" s="58" t="s">
        <v>149</v>
      </c>
    </row>
    <row r="44" customFormat="false" ht="15" hidden="false" customHeight="false" outlineLevel="0" collapsed="false">
      <c r="A44" s="50" t="s">
        <v>150</v>
      </c>
      <c r="B44" s="50"/>
    </row>
  </sheetData>
  <mergeCells count="8">
    <mergeCell ref="A2:B2"/>
    <mergeCell ref="A3:B3"/>
    <mergeCell ref="A5:B5"/>
    <mergeCell ref="A7:B7"/>
    <mergeCell ref="A16:B16"/>
    <mergeCell ref="A25:B25"/>
    <mergeCell ref="A33:B33"/>
    <mergeCell ref="A44:B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2026-03-28T09:52:29Z</dcterms:created>
  <dc:creator>openpyxl</dc:creator>
  <dc:description/>
  <dc:language>en-US</dc:language>
  <cp:lastModifiedBy/>
  <dcterms:modified xsi:type="dcterms:W3CDTF">2026-03-28T09:52:29Z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