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mmdaten" sheetId="1" state="visible" r:id="rId1"/>
    <sheet xmlns:r="http://schemas.openxmlformats.org/officeDocument/2006/relationships" name="Kostenerfassung" sheetId="2" state="visible" r:id="rId2"/>
    <sheet xmlns:r="http://schemas.openxmlformats.org/officeDocument/2006/relationships" name="Einzelabrechnung" sheetId="3" state="visible" r:id="rId3"/>
    <sheet xmlns:r="http://schemas.openxmlformats.org/officeDocument/2006/relationships" name="Schnellrechner" sheetId="4" state="visible" r:id="rId4"/>
    <sheet xmlns:r="http://schemas.openxmlformats.org/officeDocument/2006/relationships" name="Checklist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#,##0 &quot;m²&quot;"/>
    <numFmt numFmtId="166" formatCode="#,##0.00 €;[Red]-#,##0.00 €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1"/>
    </font>
    <font>
      <color rgb="000000FF"/>
      <sz val="11"/>
    </font>
    <font>
      <b val="1"/>
      <sz val="12"/>
    </font>
    <font>
      <b val="1"/>
      <color rgb="00073763"/>
      <sz val="14"/>
    </font>
    <font>
      <sz val="14"/>
    </font>
    <font>
      <color rgb="00FF0000"/>
      <sz val="14"/>
    </font>
  </fonts>
  <fills count="6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00"/>
      </patternFill>
    </fill>
    <fill>
      <patternFill patternType="solid">
        <fgColor rgb="00E0F2FE"/>
      </patternFill>
    </fill>
    <fill>
      <patternFill patternType="solid">
        <fgColor rgb="00FFF3C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  <xf numFmtId="0" fontId="3" fillId="3" borderId="0" pivotButton="0" quotePrefix="0" xfId="0"/>
    <xf numFmtId="0" fontId="1" fillId="2" borderId="0" pivotButton="0" quotePrefix="0" xfId="0"/>
    <xf numFmtId="0" fontId="2" fillId="4" borderId="1" pivotButton="0" quotePrefix="0" xfId="0"/>
    <xf numFmtId="0" fontId="0" fillId="0" borderId="1" pivotButton="0" quotePrefix="0" xfId="0"/>
    <xf numFmtId="0" fontId="3" fillId="3" borderId="1" pivotButton="0" quotePrefix="0" xfId="0"/>
    <xf numFmtId="0" fontId="2" fillId="0" borderId="1" pivotButton="0" quotePrefix="0" xfId="0"/>
    <xf numFmtId="164" fontId="3" fillId="3" borderId="1" pivotButton="0" quotePrefix="0" xfId="0"/>
    <xf numFmtId="0" fontId="0" fillId="5" borderId="1" pivotButton="0" quotePrefix="0" xfId="0"/>
    <xf numFmtId="164" fontId="2" fillId="4" borderId="1" pivotButton="0" quotePrefix="0" xfId="0"/>
    <xf numFmtId="165" fontId="0" fillId="0" borderId="0" pivotButton="0" quotePrefix="0" xfId="0"/>
    <xf numFmtId="164" fontId="0" fillId="0" borderId="1" pivotButton="0" quotePrefix="0" xfId="0"/>
    <xf numFmtId="10" fontId="0" fillId="0" borderId="1" pivotButton="0" quotePrefix="0" xfId="0"/>
    <xf numFmtId="164" fontId="3" fillId="3" borderId="0" pivotButton="0" quotePrefix="0" xfId="0"/>
    <xf numFmtId="164" fontId="2" fillId="4" borderId="0" pivotButton="0" quotePrefix="0" xfId="0"/>
    <xf numFmtId="164" fontId="0" fillId="0" borderId="0" pivotButton="0" quotePrefix="0" xfId="0"/>
    <xf numFmtId="0" fontId="4" fillId="0" borderId="0" pivotButton="0" quotePrefix="0" xfId="0"/>
    <xf numFmtId="166" fontId="4" fillId="4" borderId="1" pivotButton="0" quotePrefix="0" xfId="0"/>
    <xf numFmtId="0" fontId="5" fillId="0" borderId="0" pivotButton="0" quotePrefix="0" xfId="0"/>
    <xf numFmtId="164" fontId="5" fillId="4" borderId="1" pivotButton="0" quotePrefix="0" xfId="0"/>
    <xf numFmtId="164" fontId="2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14" customWidth="1" min="3" max="3"/>
    <col width="14" customWidth="1" min="4" max="4"/>
    <col width="12" customWidth="1" min="5" max="5"/>
    <col width="24" customWidth="1" min="6" max="6"/>
  </cols>
  <sheetData>
    <row r="1">
      <c r="A1" s="1" t="inlineStr">
        <is>
          <t>STAMMDATEN - OBJEKT UND MIETEREINHEITEN</t>
        </is>
      </c>
    </row>
    <row r="3">
      <c r="A3" s="2" t="inlineStr">
        <is>
          <t>Abrechnungszeitraum:</t>
        </is>
      </c>
      <c r="B3" s="3" t="inlineStr">
        <is>
          <t>01.01.2024</t>
        </is>
      </c>
      <c r="C3" t="inlineStr">
        <is>
          <t>bis</t>
        </is>
      </c>
      <c r="D3" s="3" t="inlineStr">
        <is>
          <t>31.12.2024</t>
        </is>
      </c>
    </row>
    <row r="5">
      <c r="A5" s="2" t="inlineStr">
        <is>
          <t>Objektadresse:</t>
        </is>
      </c>
      <c r="B5" s="3" t="inlineStr">
        <is>
          <t>Musterstraße 1, 12345 Musterstadt</t>
        </is>
      </c>
    </row>
    <row r="7">
      <c r="A7" s="2" t="inlineStr">
        <is>
          <t>Gesamtwohnfläche (m²):</t>
        </is>
      </c>
      <c r="B7" s="3" t="n">
        <v>500</v>
      </c>
    </row>
    <row r="8">
      <c r="A8" s="2" t="inlineStr">
        <is>
          <t>Gesamtpersonenzahl:</t>
        </is>
      </c>
      <c r="B8" s="3" t="n">
        <v>12</v>
      </c>
    </row>
    <row r="10">
      <c r="A10" s="4" t="inlineStr">
        <is>
          <t>MIETEREINHEITEN</t>
        </is>
      </c>
    </row>
    <row r="11">
      <c r="A11" s="5" t="inlineStr">
        <is>
          <t>Nr.</t>
        </is>
      </c>
      <c r="B11" s="5" t="inlineStr">
        <is>
          <t>Mieter</t>
        </is>
      </c>
      <c r="C11" s="5" t="inlineStr">
        <is>
          <t>Wohnung</t>
        </is>
      </c>
      <c r="D11" s="5" t="inlineStr">
        <is>
          <t>Fläche (m²)</t>
        </is>
      </c>
      <c r="E11" s="5" t="inlineStr">
        <is>
          <t>Personen</t>
        </is>
      </c>
      <c r="F11" s="5" t="inlineStr">
        <is>
          <t>Monatl. Vorauszahlung (€)</t>
        </is>
      </c>
    </row>
    <row r="12">
      <c r="A12" s="6" t="n">
        <v>1</v>
      </c>
      <c r="B12" s="6" t="inlineStr">
        <is>
          <t>Müller, Hans</t>
        </is>
      </c>
      <c r="C12" s="6" t="inlineStr">
        <is>
          <t>EG links</t>
        </is>
      </c>
      <c r="D12" s="7" t="n">
        <v>75</v>
      </c>
      <c r="E12" s="7" t="n">
        <v>2</v>
      </c>
      <c r="F12" s="7" t="n">
        <v>150</v>
      </c>
    </row>
    <row r="13">
      <c r="A13" s="6" t="n">
        <v>2</v>
      </c>
      <c r="B13" s="6" t="inlineStr">
        <is>
          <t>Schmidt, Anna</t>
        </is>
      </c>
      <c r="C13" s="6" t="inlineStr">
        <is>
          <t>EG rechts</t>
        </is>
      </c>
      <c r="D13" s="7" t="n">
        <v>80</v>
      </c>
      <c r="E13" s="7" t="n">
        <v>3</v>
      </c>
      <c r="F13" s="7" t="n">
        <v>165</v>
      </c>
    </row>
    <row r="14">
      <c r="A14" s="6" t="n">
        <v>3</v>
      </c>
      <c r="B14" s="6" t="inlineStr">
        <is>
          <t>Weber, Klaus</t>
        </is>
      </c>
      <c r="C14" s="6" t="inlineStr">
        <is>
          <t>1. OG links</t>
        </is>
      </c>
      <c r="D14" s="7" t="n">
        <v>90</v>
      </c>
      <c r="E14" s="7" t="n">
        <v>4</v>
      </c>
      <c r="F14" s="7" t="n">
        <v>185</v>
      </c>
    </row>
    <row r="15">
      <c r="A15" s="6" t="n">
        <v>4</v>
      </c>
      <c r="B15" s="6" t="inlineStr">
        <is>
          <t>Fischer, Maria</t>
        </is>
      </c>
      <c r="C15" s="6" t="inlineStr">
        <is>
          <t>1. OG rechts</t>
        </is>
      </c>
      <c r="D15" s="7" t="n">
        <v>85</v>
      </c>
      <c r="E15" s="7" t="n">
        <v>2</v>
      </c>
      <c r="F15" s="7" t="n">
        <v>170</v>
      </c>
    </row>
    <row r="16">
      <c r="A16" s="6" t="n">
        <v>5</v>
      </c>
      <c r="B16" s="6" t="inlineStr">
        <is>
          <t>Meyer, Thomas</t>
        </is>
      </c>
      <c r="C16" s="6" t="inlineStr">
        <is>
          <t>2. OG links</t>
        </is>
      </c>
      <c r="D16" s="7" t="n">
        <v>95</v>
      </c>
      <c r="E16" s="7" t="n">
        <v>1</v>
      </c>
      <c r="F16" s="7" t="n">
        <v>195</v>
      </c>
    </row>
    <row r="17">
      <c r="A17" s="6" t="n">
        <v>6</v>
      </c>
      <c r="B17" s="6" t="inlineStr">
        <is>
          <t>Braun, Lisa</t>
        </is>
      </c>
      <c r="C17" s="6" t="inlineStr">
        <is>
          <t>2. OG rechts</t>
        </is>
      </c>
      <c r="D17" s="7" t="n">
        <v>75</v>
      </c>
      <c r="E17" s="7" t="inlineStr">
        <is>
          <t>-</t>
        </is>
      </c>
      <c r="F17" s="7" t="n">
        <v>150</v>
      </c>
    </row>
    <row r="18">
      <c r="A18" s="8" t="inlineStr">
        <is>
          <t>Summe:</t>
        </is>
      </c>
      <c r="D18" s="8">
        <f>SUM(D12:D17)</f>
        <v/>
      </c>
      <c r="E18" s="8">
        <f>SUM(E12:E17)</f>
        <v/>
      </c>
      <c r="F18" s="8">
        <f>SUM(F12:F17)</f>
        <v/>
      </c>
    </row>
  </sheetData>
  <mergeCells count="3">
    <mergeCell ref="A1:D1"/>
    <mergeCell ref="B5:D5"/>
    <mergeCell ref="A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4" customWidth="1" min="4" max="4"/>
    <col width="35" customWidth="1" min="5" max="5"/>
    <col width="16" customWidth="1" min="6" max="6"/>
  </cols>
  <sheetData>
    <row r="1">
      <c r="A1" s="1" t="inlineStr">
        <is>
          <t>KOSTENERFASSUNG - GESAMTKOSTEN DES OBJEKTS</t>
        </is>
      </c>
    </row>
    <row r="3">
      <c r="A3" s="5" t="inlineStr">
        <is>
          <t>Kostenart</t>
        </is>
      </c>
      <c r="B3" s="5" t="inlineStr">
        <is>
          <t>Gesamtbetrag (€)</t>
        </is>
      </c>
      <c r="C3" s="5" t="inlineStr">
        <is>
          <t>Verteilerschlüssel</t>
        </is>
      </c>
      <c r="D3" s="5" t="inlineStr">
        <is>
          <t>Umlagefähig?</t>
        </is>
      </c>
      <c r="E3" s="5" t="inlineStr">
        <is>
          <t>Bemerkung</t>
        </is>
      </c>
      <c r="F3" s="5" t="inlineStr">
        <is>
          <t>Quelle/Beleg</t>
        </is>
      </c>
    </row>
    <row r="4">
      <c r="A4" s="6" t="inlineStr">
        <is>
          <t>Grundsteuer</t>
        </is>
      </c>
      <c r="B4" s="9" t="n">
        <v>2400</v>
      </c>
      <c r="C4" s="6" t="inlineStr">
        <is>
          <t>Fläche</t>
        </is>
      </c>
      <c r="D4" s="6" t="inlineStr">
        <is>
          <t>Ja</t>
        </is>
      </c>
      <c r="E4" s="6" t="inlineStr">
        <is>
          <t>Voll umlagefähig</t>
        </is>
      </c>
      <c r="F4" s="6" t="inlineStr">
        <is>
          <t>Steuerbescheid</t>
        </is>
      </c>
    </row>
    <row r="5">
      <c r="A5" s="6" t="inlineStr">
        <is>
          <t>Wasser/Abwasser</t>
        </is>
      </c>
      <c r="B5" s="9" t="n">
        <v>3600</v>
      </c>
      <c r="C5" s="6" t="inlineStr">
        <is>
          <t>Personen</t>
        </is>
      </c>
      <c r="D5" s="6" t="inlineStr">
        <is>
          <t>Ja</t>
        </is>
      </c>
      <c r="E5" s="6" t="inlineStr">
        <is>
          <t>Nach Verbrauch oder Personen</t>
        </is>
      </c>
      <c r="F5" s="6" t="inlineStr">
        <is>
          <t>Stadtwerke</t>
        </is>
      </c>
    </row>
    <row r="6">
      <c r="A6" s="6" t="inlineStr">
        <is>
          <t>Heizkosten</t>
        </is>
      </c>
      <c r="B6" s="9" t="n">
        <v>0</v>
      </c>
      <c r="C6" s="6" t="inlineStr">
        <is>
          <t>Verbrauch/Fläche</t>
        </is>
      </c>
      <c r="D6" s="10" t="inlineStr">
        <is>
          <t>Hinweis</t>
        </is>
      </c>
      <c r="E6" s="6" t="inlineStr">
        <is>
          <t>→ Heizkostenverordnung beachten!</t>
        </is>
      </c>
      <c r="F6" s="6" t="inlineStr"/>
    </row>
    <row r="7">
      <c r="A7" s="6" t="inlineStr">
        <is>
          <t>Warmwasser</t>
        </is>
      </c>
      <c r="B7" s="9" t="n">
        <v>0</v>
      </c>
      <c r="C7" s="6" t="inlineStr">
        <is>
          <t>Verbrauch/Fläche</t>
        </is>
      </c>
      <c r="D7" s="10" t="inlineStr">
        <is>
          <t>Hinweis</t>
        </is>
      </c>
      <c r="E7" s="6" t="inlineStr">
        <is>
          <t>→ Mind. 50-70% nach Verbrauch</t>
        </is>
      </c>
      <c r="F7" s="6" t="inlineStr"/>
    </row>
    <row r="8">
      <c r="A8" s="6" t="inlineStr">
        <is>
          <t>Müllabfuhr</t>
        </is>
      </c>
      <c r="B8" s="9" t="n">
        <v>1800</v>
      </c>
      <c r="C8" s="6" t="inlineStr">
        <is>
          <t>Personen</t>
        </is>
      </c>
      <c r="D8" s="6" t="inlineStr">
        <is>
          <t>Ja</t>
        </is>
      </c>
      <c r="E8" s="6" t="inlineStr"/>
      <c r="F8" s="6" t="inlineStr">
        <is>
          <t>Kommune</t>
        </is>
      </c>
    </row>
    <row r="9">
      <c r="A9" s="6" t="inlineStr">
        <is>
          <t>Straßenreinigung</t>
        </is>
      </c>
      <c r="B9" s="9" t="n">
        <v>600</v>
      </c>
      <c r="C9" s="6" t="inlineStr">
        <is>
          <t>Fläche</t>
        </is>
      </c>
      <c r="D9" s="6" t="inlineStr">
        <is>
          <t>Ja</t>
        </is>
      </c>
      <c r="E9" s="6" t="inlineStr"/>
      <c r="F9" s="6" t="inlineStr">
        <is>
          <t>Kommune</t>
        </is>
      </c>
    </row>
    <row r="10">
      <c r="A10" s="6" t="inlineStr">
        <is>
          <t>Gebäudeversicherung</t>
        </is>
      </c>
      <c r="B10" s="9" t="n">
        <v>2100</v>
      </c>
      <c r="C10" s="6" t="inlineStr">
        <is>
          <t>Fläche</t>
        </is>
      </c>
      <c r="D10" s="6" t="inlineStr">
        <is>
          <t>Ja</t>
        </is>
      </c>
      <c r="E10" s="6" t="inlineStr"/>
      <c r="F10" s="6" t="inlineStr">
        <is>
          <t>Versicherung</t>
        </is>
      </c>
    </row>
    <row r="11">
      <c r="A11" s="6" t="inlineStr">
        <is>
          <t>Haftpflichtversicherung</t>
        </is>
      </c>
      <c r="B11" s="9" t="n">
        <v>350</v>
      </c>
      <c r="C11" s="6" t="inlineStr">
        <is>
          <t>Fläche</t>
        </is>
      </c>
      <c r="D11" s="6" t="inlineStr">
        <is>
          <t>Ja</t>
        </is>
      </c>
      <c r="E11" s="6" t="inlineStr"/>
      <c r="F11" s="6" t="inlineStr">
        <is>
          <t>Versicherung</t>
        </is>
      </c>
    </row>
    <row r="12">
      <c r="A12" s="6" t="inlineStr">
        <is>
          <t>Hausmeister</t>
        </is>
      </c>
      <c r="B12" s="9" t="n">
        <v>4800</v>
      </c>
      <c r="C12" s="6" t="inlineStr">
        <is>
          <t>Fläche</t>
        </is>
      </c>
      <c r="D12" s="6" t="inlineStr">
        <is>
          <t>Ja</t>
        </is>
      </c>
      <c r="E12" s="6" t="inlineStr">
        <is>
          <t>Nur Wartung, keine Reparaturen!</t>
        </is>
      </c>
      <c r="F12" s="6" t="inlineStr">
        <is>
          <t>Rechnung</t>
        </is>
      </c>
    </row>
    <row r="13">
      <c r="A13" s="6" t="inlineStr">
        <is>
          <t>Treppenhausreinigung</t>
        </is>
      </c>
      <c r="B13" s="9" t="n">
        <v>1440</v>
      </c>
      <c r="C13" s="6" t="inlineStr">
        <is>
          <t>Fläche</t>
        </is>
      </c>
      <c r="D13" s="6" t="inlineStr">
        <is>
          <t>Ja</t>
        </is>
      </c>
      <c r="E13" s="6" t="inlineStr"/>
      <c r="F13" s="6" t="inlineStr">
        <is>
          <t>Rechnung</t>
        </is>
      </c>
    </row>
    <row r="14">
      <c r="A14" s="6" t="inlineStr">
        <is>
          <t>Gartenpflege</t>
        </is>
      </c>
      <c r="B14" s="9" t="n">
        <v>960</v>
      </c>
      <c r="C14" s="6" t="inlineStr">
        <is>
          <t>Fläche</t>
        </is>
      </c>
      <c r="D14" s="6" t="inlineStr">
        <is>
          <t>Ja</t>
        </is>
      </c>
      <c r="E14" s="6" t="inlineStr"/>
      <c r="F14" s="6" t="inlineStr">
        <is>
          <t>Rechnung</t>
        </is>
      </c>
    </row>
    <row r="15">
      <c r="A15" s="6" t="inlineStr">
        <is>
          <t>Allgemeinstrom</t>
        </is>
      </c>
      <c r="B15" s="9" t="n">
        <v>720</v>
      </c>
      <c r="C15" s="6" t="inlineStr">
        <is>
          <t>Fläche</t>
        </is>
      </c>
      <c r="D15" s="6" t="inlineStr">
        <is>
          <t>Ja</t>
        </is>
      </c>
      <c r="E15" s="6" t="inlineStr">
        <is>
          <t>Treppenhaus, Außenbeleuchtung</t>
        </is>
      </c>
      <c r="F15" s="6" t="inlineStr">
        <is>
          <t>Stadtwerke</t>
        </is>
      </c>
    </row>
    <row r="16">
      <c r="A16" s="6" t="inlineStr">
        <is>
          <t>Schornsteinfeger</t>
        </is>
      </c>
      <c r="B16" s="9" t="n">
        <v>180</v>
      </c>
      <c r="C16" s="6" t="inlineStr">
        <is>
          <t>Fläche</t>
        </is>
      </c>
      <c r="D16" s="6" t="inlineStr">
        <is>
          <t>Ja</t>
        </is>
      </c>
      <c r="E16" s="6" t="inlineStr"/>
      <c r="F16" s="6" t="inlineStr">
        <is>
          <t>Rechnung</t>
        </is>
      </c>
    </row>
    <row r="17">
      <c r="A17" s="6" t="inlineStr">
        <is>
          <t>Aufzug</t>
        </is>
      </c>
      <c r="B17" s="9" t="n">
        <v>0</v>
      </c>
      <c r="C17" s="6" t="inlineStr">
        <is>
          <t>Fläche</t>
        </is>
      </c>
      <c r="D17" s="6" t="inlineStr">
        <is>
          <t>Ja</t>
        </is>
      </c>
      <c r="E17" s="6" t="inlineStr">
        <is>
          <t>Falls vorhanden</t>
        </is>
      </c>
      <c r="F17" s="6" t="inlineStr"/>
    </row>
    <row r="18">
      <c r="A18" s="2" t="inlineStr">
        <is>
          <t>SUMME UMLAGEFÄHIGE KOSTEN:</t>
        </is>
      </c>
      <c r="B18" s="11">
        <f>SUMIF(D4:D17,"Ja",B4:B17)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2" customWidth="1" min="3" max="3"/>
    <col width="14" customWidth="1" min="4" max="4"/>
    <col width="14" customWidth="1" min="5" max="5"/>
    <col width="18" customWidth="1" min="6" max="6"/>
  </cols>
  <sheetData>
    <row r="1">
      <c r="A1" s="1" t="inlineStr">
        <is>
          <t>NEBENKOSTENABRECHNUNG - EINZELABRECHNUNG MIETER</t>
        </is>
      </c>
    </row>
    <row r="3">
      <c r="A3" s="2" t="inlineStr">
        <is>
          <t>Abrechnung für Mieter:</t>
        </is>
      </c>
      <c r="B3" s="3" t="inlineStr">
        <is>
          <t>Müller, Hans</t>
        </is>
      </c>
      <c r="D3" s="2" t="inlineStr">
        <is>
          <t>Abrechnungszeitraum:</t>
        </is>
      </c>
      <c r="E3">
        <f>Stammdaten!B3</f>
        <v/>
      </c>
      <c r="F3">
        <f>Stammdaten!D3</f>
        <v/>
      </c>
    </row>
    <row r="4">
      <c r="A4" t="inlineStr">
        <is>
          <t>Wohnung:</t>
        </is>
      </c>
      <c r="B4" s="3" t="inlineStr">
        <is>
          <t>EG links</t>
        </is>
      </c>
      <c r="D4" t="inlineStr">
        <is>
          <t>Gesamtfläche Objekt:</t>
        </is>
      </c>
      <c r="E4" s="12">
        <f>Stammdaten!B7</f>
        <v/>
      </c>
    </row>
    <row r="5">
      <c r="A5" t="inlineStr">
        <is>
          <t>Wohnfläche (m²):</t>
        </is>
      </c>
      <c r="B5" s="3" t="n">
        <v>75</v>
      </c>
      <c r="D5" t="inlineStr">
        <is>
          <t>Gesamtpersonen:</t>
        </is>
      </c>
      <c r="E5">
        <f>Stammdaten!B8</f>
        <v/>
      </c>
    </row>
    <row r="6">
      <c r="A6" t="inlineStr">
        <is>
          <t>Personenzahl:</t>
        </is>
      </c>
      <c r="B6" s="3" t="n">
        <v>2</v>
      </c>
    </row>
    <row r="8">
      <c r="A8" s="4" t="inlineStr">
        <is>
          <t>KOSTENVERTEILUNG</t>
        </is>
      </c>
    </row>
    <row r="9">
      <c r="A9" s="5" t="inlineStr">
        <is>
          <t>Kostenart</t>
        </is>
      </c>
      <c r="B9" s="5" t="inlineStr">
        <is>
          <t>Gesamtkosten (€)</t>
        </is>
      </c>
      <c r="C9" s="5" t="inlineStr">
        <is>
          <t>Schlüssel</t>
        </is>
      </c>
      <c r="D9" s="5" t="inlineStr">
        <is>
          <t>Anteil Mieter</t>
        </is>
      </c>
      <c r="E9" s="5" t="inlineStr">
        <is>
          <t>Berechnung</t>
        </is>
      </c>
      <c r="F9" s="5" t="inlineStr">
        <is>
          <t>Betrag Mieter (€)</t>
        </is>
      </c>
    </row>
    <row r="10">
      <c r="A10" s="6" t="inlineStr">
        <is>
          <t>Grundsteuer</t>
        </is>
      </c>
      <c r="B10" s="13">
        <f>Kostenerfassung!B4</f>
        <v/>
      </c>
      <c r="C10" s="6" t="inlineStr">
        <is>
          <t>Fläche</t>
        </is>
      </c>
      <c r="D10" s="14">
        <f>$B$5/$E$4</f>
        <v/>
      </c>
      <c r="E10" s="6">
        <f>B10*D10</f>
        <v/>
      </c>
      <c r="F10" s="13">
        <f>E10</f>
        <v/>
      </c>
    </row>
    <row r="11">
      <c r="A11" s="6" t="inlineStr">
        <is>
          <t>Wasser/Abwasser</t>
        </is>
      </c>
      <c r="B11" s="13">
        <f>Kostenerfassung!B5</f>
        <v/>
      </c>
      <c r="C11" s="6" t="inlineStr">
        <is>
          <t>Personen</t>
        </is>
      </c>
      <c r="D11" s="14">
        <f>$B$6/$E$5</f>
        <v/>
      </c>
      <c r="E11" s="6">
        <f>B11*D11</f>
        <v/>
      </c>
      <c r="F11" s="13">
        <f>E11</f>
        <v/>
      </c>
    </row>
    <row r="12">
      <c r="A12" s="6" t="inlineStr">
        <is>
          <t>Müllabfuhr</t>
        </is>
      </c>
      <c r="B12" s="13">
        <f>Kostenerfassung!B8</f>
        <v/>
      </c>
      <c r="C12" s="6" t="inlineStr">
        <is>
          <t>Personen</t>
        </is>
      </c>
      <c r="D12" s="14">
        <f>$B$6/$E$5</f>
        <v/>
      </c>
      <c r="E12" s="6">
        <f>B12*D12</f>
        <v/>
      </c>
      <c r="F12" s="13">
        <f>E12</f>
        <v/>
      </c>
    </row>
    <row r="13">
      <c r="A13" s="6" t="inlineStr">
        <is>
          <t>Straßenreinigung</t>
        </is>
      </c>
      <c r="B13" s="13">
        <f>Kostenerfassung!B9</f>
        <v/>
      </c>
      <c r="C13" s="6" t="inlineStr">
        <is>
          <t>Fläche</t>
        </is>
      </c>
      <c r="D13" s="14">
        <f>$B$5/$E$4</f>
        <v/>
      </c>
      <c r="E13" s="6">
        <f>B13*D13</f>
        <v/>
      </c>
      <c r="F13" s="13">
        <f>E13</f>
        <v/>
      </c>
    </row>
    <row r="14">
      <c r="A14" s="6" t="inlineStr">
        <is>
          <t>Gebäudeversicherung</t>
        </is>
      </c>
      <c r="B14" s="13">
        <f>Kostenerfassung!B10</f>
        <v/>
      </c>
      <c r="C14" s="6" t="inlineStr">
        <is>
          <t>Fläche</t>
        </is>
      </c>
      <c r="D14" s="14">
        <f>$B$5/$E$4</f>
        <v/>
      </c>
      <c r="E14" s="6">
        <f>B14*D14</f>
        <v/>
      </c>
      <c r="F14" s="13">
        <f>E14</f>
        <v/>
      </c>
    </row>
    <row r="15">
      <c r="A15" s="6" t="inlineStr">
        <is>
          <t>Haftpflichtversicherung</t>
        </is>
      </c>
      <c r="B15" s="13">
        <f>Kostenerfassung!B11</f>
        <v/>
      </c>
      <c r="C15" s="6" t="inlineStr">
        <is>
          <t>Fläche</t>
        </is>
      </c>
      <c r="D15" s="14">
        <f>$B$5/$E$4</f>
        <v/>
      </c>
      <c r="E15" s="6">
        <f>B15*D15</f>
        <v/>
      </c>
      <c r="F15" s="13">
        <f>E15</f>
        <v/>
      </c>
    </row>
    <row r="16">
      <c r="A16" s="6" t="inlineStr">
        <is>
          <t>Hausmeister</t>
        </is>
      </c>
      <c r="B16" s="13">
        <f>Kostenerfassung!B12</f>
        <v/>
      </c>
      <c r="C16" s="6" t="inlineStr">
        <is>
          <t>Fläche</t>
        </is>
      </c>
      <c r="D16" s="14">
        <f>$B$5/$E$4</f>
        <v/>
      </c>
      <c r="E16" s="6">
        <f>B16*D16</f>
        <v/>
      </c>
      <c r="F16" s="13">
        <f>E16</f>
        <v/>
      </c>
    </row>
    <row r="17">
      <c r="A17" s="6" t="inlineStr">
        <is>
          <t>Treppenhausreinigung</t>
        </is>
      </c>
      <c r="B17" s="13">
        <f>Kostenerfassung!B13</f>
        <v/>
      </c>
      <c r="C17" s="6" t="inlineStr">
        <is>
          <t>Fläche</t>
        </is>
      </c>
      <c r="D17" s="14">
        <f>$B$5/$E$4</f>
        <v/>
      </c>
      <c r="E17" s="6">
        <f>B17*D17</f>
        <v/>
      </c>
      <c r="F17" s="13">
        <f>E17</f>
        <v/>
      </c>
    </row>
    <row r="18">
      <c r="A18" s="6" t="inlineStr">
        <is>
          <t>Gartenpflege</t>
        </is>
      </c>
      <c r="B18" s="13">
        <f>Kostenerfassung!B14</f>
        <v/>
      </c>
      <c r="C18" s="6" t="inlineStr">
        <is>
          <t>Fläche</t>
        </is>
      </c>
      <c r="D18" s="14">
        <f>$B$5/$E$4</f>
        <v/>
      </c>
      <c r="E18" s="6">
        <f>B18*D18</f>
        <v/>
      </c>
      <c r="F18" s="13">
        <f>E18</f>
        <v/>
      </c>
    </row>
    <row r="19">
      <c r="A19" s="6" t="inlineStr">
        <is>
          <t>Allgemeinstrom</t>
        </is>
      </c>
      <c r="B19" s="13">
        <f>Kostenerfassung!B15</f>
        <v/>
      </c>
      <c r="C19" s="6" t="inlineStr">
        <is>
          <t>Fläche</t>
        </is>
      </c>
      <c r="D19" s="14">
        <f>$B$5/$E$4</f>
        <v/>
      </c>
      <c r="E19" s="6">
        <f>B19*D19</f>
        <v/>
      </c>
      <c r="F19" s="13">
        <f>E19</f>
        <v/>
      </c>
    </row>
    <row r="20">
      <c r="A20" s="6" t="inlineStr">
        <is>
          <t>Schornsteinfeger</t>
        </is>
      </c>
      <c r="B20" s="13">
        <f>Kostenerfassung!B16</f>
        <v/>
      </c>
      <c r="C20" s="6" t="inlineStr">
        <is>
          <t>Fläche</t>
        </is>
      </c>
      <c r="D20" s="14">
        <f>$B$5/$E$4</f>
        <v/>
      </c>
      <c r="E20" s="6">
        <f>B20*D20</f>
        <v/>
      </c>
      <c r="F20" s="13">
        <f>E20</f>
        <v/>
      </c>
    </row>
    <row r="22">
      <c r="A22" s="8" t="inlineStr">
        <is>
          <t>SUMME NEBENKOSTEN:</t>
        </is>
      </c>
      <c r="F22" s="11">
        <f>SUM(F10:F20)</f>
        <v/>
      </c>
    </row>
    <row r="24">
      <c r="A24" s="2" t="inlineStr">
        <is>
          <t>Geleistete Vorauszahlungen:</t>
        </is>
      </c>
      <c r="E24" t="inlineStr">
        <is>
          <t xml:space="preserve">12 × </t>
        </is>
      </c>
      <c r="F24" s="15" t="n">
        <v>150</v>
      </c>
    </row>
    <row r="25">
      <c r="A25" s="2" t="inlineStr">
        <is>
          <t>Summe Vorauszahlungen:</t>
        </is>
      </c>
      <c r="F25" s="16">
        <f>F24*12</f>
        <v/>
      </c>
    </row>
    <row r="27">
      <c r="A27" s="4" t="inlineStr">
        <is>
          <t>ABRECHNUNGSERGEBNIS</t>
        </is>
      </c>
    </row>
    <row r="28">
      <c r="A28" t="inlineStr">
        <is>
          <t>Nebenkosten Mieter:</t>
        </is>
      </c>
      <c r="F28" s="17">
        <f>F22</f>
        <v/>
      </c>
    </row>
    <row r="29">
      <c r="A29" t="inlineStr">
        <is>
          <t>Abzgl. Vorauszahlungen:</t>
        </is>
      </c>
      <c r="F29" s="17">
        <f>F25</f>
        <v/>
      </c>
    </row>
    <row r="31">
      <c r="A31" s="18" t="inlineStr">
        <is>
          <t>ERGEBNIS (positiv = Nachzahlung):</t>
        </is>
      </c>
      <c r="F31" s="19">
        <f>F28-F29</f>
        <v/>
      </c>
    </row>
  </sheetData>
  <mergeCells count="3">
    <mergeCell ref="A8:F8"/>
    <mergeCell ref="A1:F1"/>
    <mergeCell ref="A27:F2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6" customWidth="1" min="1" max="1"/>
    <col width="4" customWidth="1" min="2" max="2"/>
    <col width="16" customWidth="1" min="3" max="3"/>
    <col width="20" customWidth="1" min="4" max="4"/>
  </cols>
  <sheetData>
    <row r="1">
      <c r="A1" s="1" t="inlineStr">
        <is>
          <t>SCHNELLRECHNER - KOSTENVERTEILUNG</t>
        </is>
      </c>
    </row>
    <row r="3">
      <c r="A3" s="2" t="inlineStr">
        <is>
          <t>Formel:</t>
        </is>
      </c>
      <c r="B3" t="inlineStr">
        <is>
          <t>Kostenanteil = (Gesamtkosten / Gesamteinheit) × Mietereinheit</t>
        </is>
      </c>
    </row>
    <row r="5">
      <c r="A5" s="2" t="inlineStr">
        <is>
          <t>Gesamtkosten der Position (€):</t>
        </is>
      </c>
      <c r="C5" s="15" t="n">
        <v>1500</v>
      </c>
    </row>
    <row r="6">
      <c r="A6" s="2" t="inlineStr">
        <is>
          <t>Gesamteinheiten (m² oder Personen):</t>
        </is>
      </c>
      <c r="C6" s="3" t="n">
        <v>500</v>
      </c>
    </row>
    <row r="7">
      <c r="A7" s="2" t="inlineStr">
        <is>
          <t>Einheiten des Mieters:</t>
        </is>
      </c>
      <c r="C7" s="3" t="n">
        <v>75</v>
      </c>
    </row>
    <row r="9">
      <c r="A9" s="20" t="inlineStr">
        <is>
          <t>ANTEIL DES MIETERS:</t>
        </is>
      </c>
      <c r="C9" s="21">
        <f>IF(C6=0,0,(C5/C6)*C7)</f>
        <v/>
      </c>
    </row>
    <row r="11">
      <c r="A11" s="2" t="inlineStr">
        <is>
          <t>Berechnungsweg:</t>
        </is>
      </c>
    </row>
    <row r="12">
      <c r="B12" t="inlineStr">
        <is>
          <t>=</t>
        </is>
      </c>
      <c r="C12" s="17">
        <f>C5</f>
        <v/>
      </c>
      <c r="D12" t="inlineStr">
        <is>
          <t>(Gesamtkosten)</t>
        </is>
      </c>
    </row>
    <row r="13">
      <c r="B13" t="inlineStr">
        <is>
          <t>÷</t>
        </is>
      </c>
      <c r="C13">
        <f>C6</f>
        <v/>
      </c>
      <c r="D13" t="inlineStr">
        <is>
          <t>(Gesamteinheiten)</t>
        </is>
      </c>
    </row>
    <row r="14">
      <c r="B14" t="inlineStr">
        <is>
          <t>×</t>
        </is>
      </c>
      <c r="C14">
        <f>C7</f>
        <v/>
      </c>
      <c r="D14" t="inlineStr">
        <is>
          <t>(Mietereinheiten)</t>
        </is>
      </c>
    </row>
    <row r="15">
      <c r="B15" t="inlineStr">
        <is>
          <t>=</t>
        </is>
      </c>
      <c r="C15" s="22">
        <f>C9</f>
        <v/>
      </c>
      <c r="D15" t="inlineStr">
        <is>
          <t>(Mieteranteil)</t>
        </is>
      </c>
    </row>
  </sheetData>
  <mergeCells count="2">
    <mergeCell ref="A1:D1"/>
    <mergeCell ref="B3:D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60" customWidth="1" min="3" max="3"/>
  </cols>
  <sheetData>
    <row r="1">
      <c r="A1" s="1" t="inlineStr">
        <is>
          <t>CHECKLISTE - KORREKTE NEBENKOSTENABRECHNUNG</t>
        </is>
      </c>
    </row>
    <row r="3">
      <c r="A3" s="2" t="inlineStr">
        <is>
          <t>Die 4 Säulen gemäß BGB § 556:</t>
        </is>
      </c>
    </row>
    <row r="5">
      <c r="A5" s="23" t="inlineStr">
        <is>
          <t>☐</t>
        </is>
      </c>
      <c r="B5" s="2" t="inlineStr">
        <is>
          <t>1. FRISTEN</t>
        </is>
      </c>
      <c r="C5" t="inlineStr">
        <is>
          <t>Zustellung an Mieter spätestens 12 Monate nach Ende des Abrechnungszeitraums</t>
        </is>
      </c>
    </row>
    <row r="6">
      <c r="A6" s="23" t="inlineStr">
        <is>
          <t>☐</t>
        </is>
      </c>
      <c r="B6" s="2" t="inlineStr">
        <is>
          <t>2. VERTEILERSCHLÜSSEL</t>
        </is>
      </c>
      <c r="C6" t="inlineStr">
        <is>
          <t>Nach Wohnfläche oder Personen - muss im Mietvertrag vereinbart sein</t>
        </is>
      </c>
    </row>
    <row r="7">
      <c r="A7" s="23" t="inlineStr">
        <is>
          <t>☐</t>
        </is>
      </c>
      <c r="B7" s="2" t="inlineStr">
        <is>
          <t>3. UMLAGEFÄHIGKEIT</t>
        </is>
      </c>
      <c r="C7" t="inlineStr">
        <is>
          <t>Nur Betriebskosten gemäß BetrKV - keine Instandhaltungs- oder Verwaltungskosten</t>
        </is>
      </c>
    </row>
    <row r="8">
      <c r="A8" s="23" t="inlineStr">
        <is>
          <t>☐</t>
        </is>
      </c>
      <c r="B8" s="2" t="inlineStr">
        <is>
          <t>4. FORM</t>
        </is>
      </c>
      <c r="C8" t="inlineStr">
        <is>
          <t>Übersichtlich, nachvollziehbar und schriftlich zugestellt</t>
        </is>
      </c>
    </row>
    <row r="11">
      <c r="A11" s="4" t="inlineStr">
        <is>
          <t>HÄUFIGE FEHLER VERMEIDEN:</t>
        </is>
      </c>
    </row>
    <row r="13">
      <c r="A13" s="24" t="inlineStr">
        <is>
          <t>⚠</t>
        </is>
      </c>
      <c r="B13" s="2" t="inlineStr">
        <is>
          <t>Falscher Abrechnungszeitraum</t>
        </is>
      </c>
      <c r="C13" t="inlineStr">
        <is>
          <t>Muss exakt 12 Monate betragen (z.B. 01.01.-31.12.)</t>
        </is>
      </c>
    </row>
    <row r="14">
      <c r="A14" s="24" t="inlineStr">
        <is>
          <t>⚠</t>
        </is>
      </c>
      <c r="B14" s="2" t="inlineStr">
        <is>
          <t>Vergessene Vorauszahlungen</t>
        </is>
      </c>
      <c r="C14" t="inlineStr">
        <is>
          <t>Tatsächlich gezahlte Beträge prüfen, nicht nur Mietvertrag</t>
        </is>
      </c>
    </row>
    <row r="15">
      <c r="A15" s="24" t="inlineStr">
        <is>
          <t>⚠</t>
        </is>
      </c>
      <c r="B15" s="2" t="inlineStr">
        <is>
          <t>Leerstand falsch berechnet</t>
        </is>
      </c>
      <c r="C15" t="inlineStr">
        <is>
          <t>Kosten für Leerstand trägt Vermieter - Gesamtfläche nicht reduzieren!</t>
        </is>
      </c>
    </row>
    <row r="16">
      <c r="A16" s="24" t="inlineStr">
        <is>
          <t>⚠</t>
        </is>
      </c>
      <c r="B16" s="2" t="inlineStr">
        <is>
          <t>Heizkosten vereinfacht</t>
        </is>
      </c>
      <c r="C16" t="inlineStr">
        <is>
          <t>Heizkostenverordnung: mind. 50-70% nach Verbrauch verteilen</t>
        </is>
      </c>
    </row>
  </sheetData>
  <mergeCells count="2">
    <mergeCell ref="A1:C1"/>
    <mergeCell ref="A11:C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2026-01-21T03:38:07Z</dcterms:created>
  <dcterms:modified xmlns:dcterms="http://purl.org/dc/terms/" xmlns:xsi="http://www.w3.org/2001/XMLSchema-instance" xsi:type="dcterms:W3CDTF">2026-01-21T03:38:07Z</dcterms:modified>
</cp:coreProperties>
</file>