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orma-Rechnung" sheetId="1" state="visible" r:id="rId2"/>
    <sheet name="Vergleich Dokumenttypen" sheetId="2" state="visible" r:id="rId3"/>
    <sheet name="Checkliste Vorkasse" sheetId="3" state="visible" r:id="rId4"/>
    <sheet name="Prozessablauf" sheetId="4" state="visible" r:id="rId5"/>
    <sheet name="Konsistenzprüfung" sheetId="5" state="visible" r:id="rId6"/>
    <sheet name="Quellen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<sst xmlns="http://schemas.openxmlformats.org/spreadsheetml/2006/main" count="223" uniqueCount="186">
  <si>
    <t xml:space="preserve">PROFORMA-RECHNUNG  /  PROFORMA INVOICE</t>
  </si>
  <si>
    <t xml:space="preserve">Vorläufiges Dokument – keine formelle Zahlungsaufforderung. Die finale Handelsrechnung folgt separat.</t>
  </si>
  <si>
    <t xml:space="preserve">Dokument-Nr.</t>
  </si>
  <si>
    <t xml:space="preserve">PF-2026-0001</t>
  </si>
  <si>
    <t xml:space="preserve">Ausstellungsdatum</t>
  </si>
  <si>
    <t xml:space="preserve">23.04.2026</t>
  </si>
  <si>
    <t xml:space="preserve">Referenz / Bestell-Nr.</t>
  </si>
  <si>
    <t xml:space="preserve">AUF-2026-0815</t>
  </si>
  <si>
    <t xml:space="preserve">Währung</t>
  </si>
  <si>
    <t xml:space="preserve">EUR</t>
  </si>
  <si>
    <t xml:space="preserve">Geplantes Versanddatum</t>
  </si>
  <si>
    <t xml:space="preserve">Innerhalb 3 Werktage nach Zahlungseingang</t>
  </si>
  <si>
    <t xml:space="preserve">VERKÄUFER / SELLER</t>
  </si>
  <si>
    <t xml:space="preserve">KÄUFER / BUYER</t>
  </si>
  <si>
    <t xml:space="preserve">Firma</t>
  </si>
  <si>
    <t xml:space="preserve">Muster GmbH</t>
  </si>
  <si>
    <t xml:space="preserve">Example Trading Ltd.</t>
  </si>
  <si>
    <t xml:space="preserve">Anschrift</t>
  </si>
  <si>
    <t xml:space="preserve">Hafenstraße 12, 20457 Hamburg, DE</t>
  </si>
  <si>
    <t xml:space="preserve">Anschrift (Rechnung)</t>
  </si>
  <si>
    <t xml:space="preserve">18 Market Road, Dublin, IE</t>
  </si>
  <si>
    <t xml:space="preserve">USt-IdNr.</t>
  </si>
  <si>
    <t xml:space="preserve">DE123456789</t>
  </si>
  <si>
    <t xml:space="preserve">Lieferanschrift</t>
  </si>
  <si>
    <t xml:space="preserve">Warehouse 3, Dublin Port, Dublin, IE</t>
  </si>
  <si>
    <t xml:space="preserve">EORI</t>
  </si>
  <si>
    <t xml:space="preserve">DE987654321</t>
  </si>
  <si>
    <t xml:space="preserve">USt-IdNr. / VAT</t>
  </si>
  <si>
    <t xml:space="preserve">IE1234567X</t>
  </si>
  <si>
    <t xml:space="preserve">Ansprechpartner</t>
  </si>
  <si>
    <t xml:space="preserve">M. Müller, +49 40 123456</t>
  </si>
  <si>
    <t xml:space="preserve">J. Byrne, +353 1 555 1234</t>
  </si>
  <si>
    <t xml:space="preserve">Pos.</t>
  </si>
  <si>
    <t xml:space="preserve">Artikelnr.</t>
  </si>
  <si>
    <t xml:space="preserve">Beschreibung</t>
  </si>
  <si>
    <t xml:space="preserve">Menge</t>
  </si>
  <si>
    <t xml:space="preserve">Einheit</t>
  </si>
  <si>
    <t xml:space="preserve">Einzelpreis</t>
  </si>
  <si>
    <t xml:space="preserve">Rabatt %</t>
  </si>
  <si>
    <t xml:space="preserve">Gesamt</t>
  </si>
  <si>
    <t xml:space="preserve">A-100</t>
  </si>
  <si>
    <t xml:space="preserve">Artikel A-100 – Industriekomponente</t>
  </si>
  <si>
    <t xml:space="preserve">Stk</t>
  </si>
  <si>
    <t xml:space="preserve">Verpackung pauschal</t>
  </si>
  <si>
    <t xml:space="preserve">pausch.</t>
  </si>
  <si>
    <t xml:space="preserve">SRV-1</t>
  </si>
  <si>
    <t xml:space="preserve">Dienstleistung X (Inbetriebnahme)</t>
  </si>
  <si>
    <t xml:space="preserve">B-220</t>
  </si>
  <si>
    <t xml:space="preserve">Artikel B-220 – Zubehör</t>
  </si>
  <si>
    <t xml:space="preserve">Zwischensumme Positionen</t>
  </si>
  <si>
    <t xml:space="preserve">Versandkosten</t>
  </si>
  <si>
    <t xml:space="preserve">Versicherung</t>
  </si>
  <si>
    <t xml:space="preserve">Gesamtrabatt</t>
  </si>
  <si>
    <t xml:space="preserve">Nettobetrag</t>
  </si>
  <si>
    <t xml:space="preserve">USt-Satz (Auslandslieferung ggf. 0 %)</t>
  </si>
  <si>
    <t xml:space="preserve">GESAMTBETRAG (brutto)</t>
  </si>
  <si>
    <t xml:space="preserve">ZAHLUNGS- UND LIEFERBEDINGUNGEN</t>
  </si>
  <si>
    <t xml:space="preserve">Zahlungsbedingung</t>
  </si>
  <si>
    <t xml:space="preserve">100 % Vorkasse vor Versand gemäß Auftrag</t>
  </si>
  <si>
    <t xml:space="preserve">Incoterm</t>
  </si>
  <si>
    <t xml:space="preserve">FCA Hamburg (Incoterms 2020)</t>
  </si>
  <si>
    <t xml:space="preserve">Versandart</t>
  </si>
  <si>
    <t xml:space="preserve">Spedition, versichert</t>
  </si>
  <si>
    <t xml:space="preserve">Ursprungsland</t>
  </si>
  <si>
    <t xml:space="preserve">Deutschland (DE)</t>
  </si>
  <si>
    <t xml:space="preserve">Brutto-/Nettogewicht</t>
  </si>
  <si>
    <t xml:space="preserve">— kg / — kg</t>
  </si>
  <si>
    <t xml:space="preserve">Bankverbindung</t>
  </si>
  <si>
    <t xml:space="preserve">IBAN DE00 0000 0000 0000 0000 00 – BIC: XXXXDEXXX</t>
  </si>
  <si>
    <t xml:space="preserve">Hinweis</t>
  </si>
  <si>
    <t xml:space="preserve">Wert nur für Zollzwecke. Dieses Dokument dient der Vorab-Information und ersetzt keine finale Handelsrechnung.</t>
  </si>
  <si>
    <t xml:space="preserve">KEINE FORMELLE ZAHLUNGSAUFFORDERUNG – Proforma-Rechnung ersetzt nicht die finale Rechnung.</t>
  </si>
  <si>
    <t xml:space="preserve">Proforma-Rechnung vs. Reguläre Rechnung / Vorkasserechnung</t>
  </si>
  <si>
    <t xml:space="preserve">Merkmal</t>
  </si>
  <si>
    <t xml:space="preserve">Proforma-Rechnung</t>
  </si>
  <si>
    <t xml:space="preserve">Reguläre Rechnung / Vorkasserechnung</t>
  </si>
  <si>
    <t xml:space="preserve">Zweck</t>
  </si>
  <si>
    <t xml:space="preserve">Vorab-Information, Freigabe, Zoll, Prozessabstimmung</t>
  </si>
  <si>
    <t xml:space="preserve">Formelle Abrechnung des Geschäfts</t>
  </si>
  <si>
    <t xml:space="preserve">Zahlungsaufforderung</t>
  </si>
  <si>
    <t xml:space="preserve">Nein – grundsätzlich keine formelle Zahlungsaufforderung</t>
  </si>
  <si>
    <t xml:space="preserve">Ja</t>
  </si>
  <si>
    <t xml:space="preserve">Zeitpunkt</t>
  </si>
  <si>
    <t xml:space="preserve">Vor der Lieferung oder Leistung</t>
  </si>
  <si>
    <t xml:space="preserve">Vor oder nach Lieferung möglich</t>
  </si>
  <si>
    <t xml:space="preserve">Buchhalterische Funktion</t>
  </si>
  <si>
    <t xml:space="preserve">Nicht die maßgebliche finale Rechnung</t>
  </si>
  <si>
    <t xml:space="preserve">Maßgebliches Rechnungsdokument</t>
  </si>
  <si>
    <t xml:space="preserve">Folgedokument</t>
  </si>
  <si>
    <t xml:space="preserve">Finale Rechnung erforderlich</t>
  </si>
  <si>
    <t xml:space="preserve">Kein Ersatzdokument nötig</t>
  </si>
  <si>
    <t xml:space="preserve">Vorsteuerabzug</t>
  </si>
  <si>
    <t xml:space="preserve">Nein – nicht maßgeblich</t>
  </si>
  <si>
    <t xml:space="preserve">Ja – auf Basis formeller Schlussrechnung</t>
  </si>
  <si>
    <t xml:space="preserve">Einsatz im Export</t>
  </si>
  <si>
    <t xml:space="preserve">Zollvorbereitung, Akkreditive, Importfreigabe</t>
  </si>
  <si>
    <t xml:space="preserve">Eigentliche Abrechnung gegenüber Käufer</t>
  </si>
  <si>
    <t xml:space="preserve">Umwandlung</t>
  </si>
  <si>
    <t xml:space="preserve">Wird NICHT in reguläre Rechnung umgewandelt</t>
  </si>
  <si>
    <t xml:space="preserve">Neue, eigenständige Rechnung</t>
  </si>
  <si>
    <t xml:space="preserve">Prüfliste vor Zahlung / Versand bei Vorkasse</t>
  </si>
  <si>
    <t xml:space="preserve">Status: OK / Offen / n. a.  – Bei 'Offen' Klärung vor Zahlungseingang bzw. Versand.</t>
  </si>
  <si>
    <t xml:space="preserve">#</t>
  </si>
  <si>
    <t xml:space="preserve">Prüfpunkt</t>
  </si>
  <si>
    <t xml:space="preserve">Status</t>
  </si>
  <si>
    <t xml:space="preserve">Bemerkung</t>
  </si>
  <si>
    <t xml:space="preserve">Firmenname, Anschrift und Ansprechpartner stimmen mit Website, Signatur und Auftragsbestätigung überein</t>
  </si>
  <si>
    <t xml:space="preserve">OK</t>
  </si>
  <si>
    <t xml:space="preserve">Geänderte Bankverbindung über zweiten Kanal (Telefon) bestätigt</t>
  </si>
  <si>
    <t xml:space="preserve">Offen</t>
  </si>
  <si>
    <t xml:space="preserve">Artikel, Mengen, Währung und Lieferkosten vollständig ausgewiesen</t>
  </si>
  <si>
    <t xml:space="preserve">Klare Aussagen zu Liefertermin, Versandart und Incoterms vorhanden</t>
  </si>
  <si>
    <t xml:space="preserve">Regelung für Teilmengen, Verzögerungen und Reklamationen dokumentiert</t>
  </si>
  <si>
    <t xml:space="preserve">Handelsregister- / Bonitätscheck bei Neukunden durchgeführt</t>
  </si>
  <si>
    <t xml:space="preserve">n. a.</t>
  </si>
  <si>
    <t xml:space="preserve">Dokument eindeutig als Proforma-Rechnung gekennzeichnet</t>
  </si>
  <si>
    <t xml:space="preserve">Dokumentennummer und Ausstellungsdatum gesetzt</t>
  </si>
  <si>
    <t xml:space="preserve">Interne Referenz (Bestellnr./Kundennr.) hinterlegt</t>
  </si>
  <si>
    <t xml:space="preserve">Vertrieb hat Preise und Konditionen freigegeben</t>
  </si>
  <si>
    <t xml:space="preserve">Logistik hat Lieferadresse und Versandart geprüft</t>
  </si>
  <si>
    <t xml:space="preserve">Finance hat Zahlungsbedingung und Bankdaten geprüft</t>
  </si>
  <si>
    <t xml:space="preserve">Incoterms (2020) angegeben</t>
  </si>
  <si>
    <t xml:space="preserve">Ursprungsland, Brutto-/Nettogewicht erfasst</t>
  </si>
  <si>
    <t xml:space="preserve">Warenbeschreibung in Handelssprache (z. B. Englisch) vorhanden</t>
  </si>
  <si>
    <t xml:space="preserve">Zoll-/Sendungsreferenzen, ggf. Akkreditivnummer erfasst</t>
  </si>
  <si>
    <t xml:space="preserve">Proforma und spätere Schlussrechnung stimmen in Positionen, Mengen und Preisen überein</t>
  </si>
  <si>
    <t xml:space="preserve">Zusatzkosten (Versand, Verpackung, Versicherung) separat ausgewiesen</t>
  </si>
  <si>
    <t xml:space="preserve">Hinweis 'keine formelle Zahlungsaufforderung' enthalten</t>
  </si>
  <si>
    <t xml:space="preserve">Finale Handelsrechnung nach Zahlungseingang und Versand geplant</t>
  </si>
  <si>
    <t xml:space="preserve">Anzahl 'OK'</t>
  </si>
  <si>
    <t xml:space="preserve">Anzahl 'Offen'</t>
  </si>
  <si>
    <t xml:space="preserve">Anzahl 'n. a.'</t>
  </si>
  <si>
    <t xml:space="preserve">Gesamt Prüfpunkte</t>
  </si>
  <si>
    <t xml:space="preserve">Standardprozess Vorkasse mit Proforma-Rechnung</t>
  </si>
  <si>
    <t xml:space="preserve">Schritt</t>
  </si>
  <si>
    <t xml:space="preserve">Aktivität</t>
  </si>
  <si>
    <t xml:space="preserve">Details</t>
  </si>
  <si>
    <t xml:space="preserve">Verantwortlich</t>
  </si>
  <si>
    <t xml:space="preserve">Auftragsbestätigung</t>
  </si>
  <si>
    <t xml:space="preserve">Angebot bestätigen, Konditionen und Preise abgleichen, interne Auftragsnr. vergeben</t>
  </si>
  <si>
    <t xml:space="preserve">Vertrieb</t>
  </si>
  <si>
    <t xml:space="preserve">Proforma versenden</t>
  </si>
  <si>
    <t xml:space="preserve">Proforma-Rechnung mit Positionen, Währung, Incoterms, Lieferadresse, Zahlungsbedingung erstellen und an Käufer senden</t>
  </si>
  <si>
    <t xml:space="preserve">Vertrieb / Finance</t>
  </si>
  <si>
    <t xml:space="preserve">Freigabe &amp; Prüfung</t>
  </si>
  <si>
    <t xml:space="preserve">Käufer prüft Proforma, gibt Daten schriftlich frei; bei Export ggf. Zoll-/Importvoranmeldung</t>
  </si>
  <si>
    <t xml:space="preserve">Käufer (Einkauf)</t>
  </si>
  <si>
    <t xml:space="preserve">Zahlungseingang</t>
  </si>
  <si>
    <t xml:space="preserve">Vorkasse-Überweisung prüfen und verbuchen, Zahlungseingang schriftlich bestätigen</t>
  </si>
  <si>
    <t xml:space="preserve">Finance / Debitorenbuchhaltung</t>
  </si>
  <si>
    <t xml:space="preserve">Versand / Leistung</t>
  </si>
  <si>
    <t xml:space="preserve">Ware versenden bzw. Leistung erbringen, Versandbelege (Tracking, Frachtpapiere) übermitteln</t>
  </si>
  <si>
    <t xml:space="preserve">Logistik</t>
  </si>
  <si>
    <t xml:space="preserve">Finale Rechnung</t>
  </si>
  <si>
    <t xml:space="preserve">Schluss-/Handelsrechnung mit identischen Positionen, Mengen und Preisen ausstellen und mit Zahlung abgleichen</t>
  </si>
  <si>
    <t xml:space="preserve">Finance</t>
  </si>
  <si>
    <t xml:space="preserve">Archivierung</t>
  </si>
  <si>
    <t xml:space="preserve">Proforma, Schlussrechnung, Versandbelege und Zahlungsnachweis revisionssicher ablegen</t>
  </si>
  <si>
    <t xml:space="preserve">Finance / Compliance</t>
  </si>
  <si>
    <t xml:space="preserve">Konsistenzprüfung: Proforma → Schlussrechnung (1:1-Abgleich)</t>
  </si>
  <si>
    <t xml:space="preserve">Menge PF</t>
  </si>
  <si>
    <t xml:space="preserve">Preis PF</t>
  </si>
  <si>
    <t xml:space="preserve">Menge SR</t>
  </si>
  <si>
    <t xml:space="preserve">Preis SR</t>
  </si>
  <si>
    <t xml:space="preserve">Diff. Gesamt</t>
  </si>
  <si>
    <t xml:space="preserve">Match</t>
  </si>
  <si>
    <t xml:space="preserve">Artikel A-100</t>
  </si>
  <si>
    <t xml:space="preserve">Artikel B-220</t>
  </si>
  <si>
    <t xml:space="preserve">Versand DE</t>
  </si>
  <si>
    <t xml:space="preserve">Summe Differenzen / Gesamt-Match</t>
  </si>
  <si>
    <t xml:space="preserve">Abgleich-Kriterien (identisch sein müssen)</t>
  </si>
  <si>
    <t xml:space="preserve">•</t>
  </si>
  <si>
    <t xml:space="preserve">Positionen identisch</t>
  </si>
  <si>
    <t xml:space="preserve">Mengen identisch</t>
  </si>
  <si>
    <t xml:space="preserve">Einzelpreise identisch</t>
  </si>
  <si>
    <t xml:space="preserve">Währung identisch</t>
  </si>
  <si>
    <t xml:space="preserve">Steuersatz identisch</t>
  </si>
  <si>
    <t xml:space="preserve">Bruttobetrag identisch</t>
  </si>
  <si>
    <t xml:space="preserve">Quellen &amp; Referenzen</t>
  </si>
  <si>
    <t xml:space="preserve">Inhalt</t>
  </si>
  <si>
    <t xml:space="preserve">Quelle</t>
  </si>
  <si>
    <t xml:space="preserve">Unterschied zwischen Proforma-Rechnung, Handelsrechnung und Vorkasserechnung</t>
  </si>
  <si>
    <t xml:space="preserve">xentral.com – https://xentral.com/de/glossar/proforma-rechnung/</t>
  </si>
  <si>
    <t xml:space="preserve">Rechtliche Einordnung der Proforma-Rechnung als informatives Dokument ohne formelle Zahlungsaufforderung</t>
  </si>
  <si>
    <t xml:space="preserve">haufe.de – https://www.haufe.de/finance/buchfuehrung-kontierung/proforma-rechnung_186_612248.html</t>
  </si>
  <si>
    <t xml:space="preserve">Hinweis: Diese Vorlage dient der strukturellen Unterstützung und ersetzt keine Rechts- oder Steuerberatung.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</si>
</sst>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0.0%"/>
    <numFmt numFmtId="168" formatCode="#,##0.00;\(#,##0.00\);\-"/>
    <numFmt numFmtId="169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2E4692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2E4692"/>
      <name val="Arial"/>
      <family val="0"/>
      <charset val="1"/>
    </font>
    <font>
      <b val="true"/>
      <sz val="11"/>
      <color rgb="FF2E4692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E4692"/>
        <bgColor rgb="FF555555"/>
      </patternFill>
    </fill>
    <fill>
      <patternFill patternType="solid">
        <fgColor rgb="FFF3F5FB"/>
        <bgColor rgb="FFE8F5E9"/>
      </patternFill>
    </fill>
    <fill>
      <patternFill patternType="solid">
        <fgColor rgb="FF4264D1"/>
        <bgColor rgb="FF2E4692"/>
      </patternFill>
    </fill>
    <fill>
      <patternFill patternType="solid">
        <fgColor rgb="FFFFF7D6"/>
        <bgColor rgb="FFFDECEA"/>
      </patternFill>
    </fill>
    <fill>
      <patternFill patternType="solid">
        <fgColor rgb="FFFDECEA"/>
        <bgColor rgb="FFF3F5FB"/>
      </patternFill>
    </fill>
    <fill>
      <patternFill patternType="solid">
        <fgColor rgb="FFE8F5E9"/>
        <bgColor rgb="FFF3F5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2EC"/>
      </left>
      <right style="thin">
        <color rgb="FFC9D2EC"/>
      </right>
      <top style="thin">
        <color rgb="FFC9D2EC"/>
      </top>
      <bottom style="thin">
        <color rgb="FFC9D2E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D6"/>
      <rgbColor rgb="FFE8F5E9"/>
      <rgbColor rgb="FF660066"/>
      <rgbColor rgb="FFFF8080"/>
      <rgbColor rgb="FF0066CC"/>
      <rgbColor rgb="FFC9D2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5FB"/>
      <rgbColor rgb="FFCCFFCC"/>
      <rgbColor rgb="FFFDECEA"/>
      <rgbColor rgb="FF99CCFF"/>
      <rgbColor rgb="FFFF99CC"/>
      <rgbColor rgb="FFCC99FF"/>
      <rgbColor rgb="FFFFCC99"/>
      <rgbColor rgb="FF4264D1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C0392B"/>
      <rgbColor rgb="FF993366"/>
      <rgbColor rgb="FF2E46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3" min="3" style="0" width="34"/>
    <col collapsed="false" customWidth="true" hidden="false" outlineLevel="0" max="5" min="4" style="0" width="9"/>
    <col collapsed="false" customWidth="true" hidden="false" outlineLevel="0" max="6" min="6" style="0" width="13"/>
    <col collapsed="false" customWidth="true" hidden="false" outlineLevel="0" max="7" min="7" style="0" width="8"/>
    <col collapsed="false" customWidth="true" hidden="false" outlineLevel="0" max="8" min="8" style="0" width="15"/>
    <col collapsed="false" customWidth="true" hidden="false" outlineLevel="0" max="9" min="9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5" customFormat="false" ht="15" hidden="false" customHeight="false" outlineLevel="0" collapsed="false">
      <c r="A5" s="3" t="s">
        <v>2</v>
      </c>
      <c r="B5" s="4" t="s">
        <v>3</v>
      </c>
      <c r="D5" s="3" t="s">
        <v>4</v>
      </c>
      <c r="F5" s="4" t="s">
        <v>5</v>
      </c>
      <c r="G5" s="3" t="s">
        <v>6</v>
      </c>
      <c r="H5" s="5" t="s">
        <v>7</v>
      </c>
      <c r="I5" s="5"/>
    </row>
    <row r="6" customFormat="false" ht="15" hidden="false" customHeight="false" outlineLevel="0" collapsed="false">
      <c r="A6" s="3" t="s">
        <v>8</v>
      </c>
      <c r="B6" s="4" t="s">
        <v>9</v>
      </c>
      <c r="D6" s="3" t="s">
        <v>10</v>
      </c>
      <c r="F6" s="6" t="s">
        <v>11</v>
      </c>
    </row>
    <row r="8" customFormat="false" ht="15" hidden="false" customHeight="false" outlineLevel="0" collapsed="false">
      <c r="A8" s="7" t="s">
        <v>12</v>
      </c>
      <c r="B8" s="7"/>
      <c r="C8" s="7"/>
      <c r="D8" s="7"/>
      <c r="F8" s="7" t="s">
        <v>13</v>
      </c>
      <c r="G8" s="7"/>
      <c r="H8" s="7"/>
      <c r="I8" s="7"/>
    </row>
    <row r="9" customFormat="false" ht="15" hidden="false" customHeight="false" outlineLevel="0" collapsed="false">
      <c r="A9" s="3" t="s">
        <v>14</v>
      </c>
      <c r="B9" s="5" t="s">
        <v>15</v>
      </c>
      <c r="C9" s="5"/>
      <c r="D9" s="5"/>
      <c r="F9" s="3" t="s">
        <v>14</v>
      </c>
      <c r="G9" s="5" t="s">
        <v>16</v>
      </c>
      <c r="H9" s="5"/>
      <c r="I9" s="5"/>
    </row>
    <row r="10" customFormat="false" ht="15" hidden="false" customHeight="false" outlineLevel="0" collapsed="false">
      <c r="A10" s="3" t="s">
        <v>17</v>
      </c>
      <c r="B10" s="5" t="s">
        <v>18</v>
      </c>
      <c r="C10" s="5"/>
      <c r="D10" s="5"/>
      <c r="F10" s="3" t="s">
        <v>19</v>
      </c>
      <c r="G10" s="5" t="s">
        <v>20</v>
      </c>
      <c r="H10" s="5"/>
      <c r="I10" s="5"/>
    </row>
    <row r="11" customFormat="false" ht="15" hidden="false" customHeight="false" outlineLevel="0" collapsed="false">
      <c r="A11" s="3" t="s">
        <v>21</v>
      </c>
      <c r="B11" s="5" t="s">
        <v>22</v>
      </c>
      <c r="C11" s="5"/>
      <c r="D11" s="5"/>
      <c r="F11" s="3" t="s">
        <v>23</v>
      </c>
      <c r="G11" s="5" t="s">
        <v>24</v>
      </c>
      <c r="H11" s="5"/>
      <c r="I11" s="5"/>
    </row>
    <row r="12" customFormat="false" ht="15" hidden="false" customHeight="false" outlineLevel="0" collapsed="false">
      <c r="A12" s="3" t="s">
        <v>25</v>
      </c>
      <c r="B12" s="5" t="s">
        <v>26</v>
      </c>
      <c r="C12" s="5"/>
      <c r="D12" s="5"/>
      <c r="F12" s="3" t="s">
        <v>27</v>
      </c>
      <c r="G12" s="5" t="s">
        <v>28</v>
      </c>
      <c r="H12" s="5"/>
      <c r="I12" s="5"/>
    </row>
    <row r="13" customFormat="false" ht="15" hidden="false" customHeight="false" outlineLevel="0" collapsed="false">
      <c r="A13" s="3" t="s">
        <v>29</v>
      </c>
      <c r="B13" s="5" t="s">
        <v>30</v>
      </c>
      <c r="C13" s="5"/>
      <c r="D13" s="5"/>
      <c r="F13" s="3" t="s">
        <v>29</v>
      </c>
      <c r="G13" s="5" t="s">
        <v>31</v>
      </c>
      <c r="H13" s="5"/>
      <c r="I13" s="5"/>
    </row>
    <row r="16" customFormat="false" ht="19.5" hidden="false" customHeight="true" outlineLevel="0" collapsed="false">
      <c r="A16" s="8" t="s">
        <v>32</v>
      </c>
      <c r="B16" s="8" t="s">
        <v>33</v>
      </c>
      <c r="C16" s="8" t="s">
        <v>34</v>
      </c>
      <c r="D16" s="8" t="s">
        <v>35</v>
      </c>
      <c r="E16" s="8" t="s">
        <v>36</v>
      </c>
      <c r="F16" s="8" t="s">
        <v>37</v>
      </c>
      <c r="G16" s="8" t="s">
        <v>8</v>
      </c>
      <c r="H16" s="8" t="s">
        <v>38</v>
      </c>
      <c r="I16" s="8" t="s">
        <v>39</v>
      </c>
    </row>
    <row r="17" customFormat="false" ht="15" hidden="false" customHeight="false" outlineLevel="0" collapsed="false">
      <c r="A17" s="9" t="n">
        <v>1</v>
      </c>
      <c r="B17" s="10" t="s">
        <v>40</v>
      </c>
      <c r="C17" s="10" t="s">
        <v>41</v>
      </c>
      <c r="D17" s="11" t="n">
        <v>50</v>
      </c>
      <c r="E17" s="10" t="s">
        <v>42</v>
      </c>
      <c r="F17" s="12" t="n">
        <v>24</v>
      </c>
      <c r="G17" s="10" t="s">
        <v>9</v>
      </c>
      <c r="H17" s="13" t="n">
        <v>0</v>
      </c>
      <c r="I17" s="14" t="n">
        <f aca="false">IFERROR(IF(D17="","",D17*F17*(1-IF(H17="",0,H17))),"")</f>
        <v>1200</v>
      </c>
    </row>
    <row r="18" customFormat="false" ht="15" hidden="false" customHeight="false" outlineLevel="0" collapsed="false">
      <c r="A18" s="15" t="n">
        <v>2</v>
      </c>
      <c r="B18" s="16" t="s">
        <v>40</v>
      </c>
      <c r="C18" s="16" t="s">
        <v>43</v>
      </c>
      <c r="D18" s="17" t="n">
        <v>1</v>
      </c>
      <c r="E18" s="16" t="s">
        <v>44</v>
      </c>
      <c r="F18" s="18" t="n">
        <v>35</v>
      </c>
      <c r="G18" s="16" t="s">
        <v>9</v>
      </c>
      <c r="H18" s="19" t="n">
        <v>0</v>
      </c>
      <c r="I18" s="20" t="n">
        <f aca="false">IFERROR(IF(D18="","",D18*F18*(1-IF(H18="",0,H18))),"")</f>
        <v>35</v>
      </c>
    </row>
    <row r="19" customFormat="false" ht="15" hidden="false" customHeight="false" outlineLevel="0" collapsed="false">
      <c r="A19" s="9" t="n">
        <v>3</v>
      </c>
      <c r="B19" s="10" t="s">
        <v>45</v>
      </c>
      <c r="C19" s="10" t="s">
        <v>46</v>
      </c>
      <c r="D19" s="11" t="n">
        <v>1</v>
      </c>
      <c r="E19" s="10" t="s">
        <v>44</v>
      </c>
      <c r="F19" s="12" t="n">
        <v>620</v>
      </c>
      <c r="G19" s="10" t="s">
        <v>9</v>
      </c>
      <c r="H19" s="13" t="n">
        <v>0</v>
      </c>
      <c r="I19" s="14" t="n">
        <f aca="false">IFERROR(IF(D19="","",D19*F19*(1-IF(H19="",0,H19))),"")</f>
        <v>620</v>
      </c>
    </row>
    <row r="20" customFormat="false" ht="15" hidden="false" customHeight="false" outlineLevel="0" collapsed="false">
      <c r="A20" s="15" t="n">
        <v>4</v>
      </c>
      <c r="B20" s="16" t="s">
        <v>47</v>
      </c>
      <c r="C20" s="16" t="s">
        <v>48</v>
      </c>
      <c r="D20" s="17" t="n">
        <v>5</v>
      </c>
      <c r="E20" s="16" t="s">
        <v>42</v>
      </c>
      <c r="F20" s="18" t="n">
        <v>180</v>
      </c>
      <c r="G20" s="16" t="s">
        <v>9</v>
      </c>
      <c r="H20" s="19" t="n">
        <v>0</v>
      </c>
      <c r="I20" s="20" t="n">
        <f aca="false">IFERROR(IF(D20="","",D20*F20*(1-IF(H20="",0,H20))),"")</f>
        <v>900</v>
      </c>
    </row>
    <row r="21" customFormat="false" ht="15" hidden="false" customHeight="false" outlineLevel="0" collapsed="false">
      <c r="A21" s="9" t="n">
        <v>5</v>
      </c>
      <c r="B21" s="10"/>
      <c r="C21" s="10"/>
      <c r="D21" s="11"/>
      <c r="E21" s="10"/>
      <c r="F21" s="12"/>
      <c r="G21" s="10"/>
      <c r="H21" s="13"/>
      <c r="I21" s="14" t="str">
        <f aca="false">IFERROR(IF(D21="","",D21*F21*(1-IF(H21="",0,H21))),"")</f>
        <v/>
      </c>
    </row>
    <row r="22" customFormat="false" ht="15" hidden="false" customHeight="false" outlineLevel="0" collapsed="false">
      <c r="A22" s="15" t="n">
        <v>6</v>
      </c>
      <c r="B22" s="16"/>
      <c r="C22" s="16"/>
      <c r="D22" s="17"/>
      <c r="E22" s="16"/>
      <c r="F22" s="18"/>
      <c r="G22" s="16"/>
      <c r="H22" s="19"/>
      <c r="I22" s="20" t="str">
        <f aca="false">IFERROR(IF(D22="","",D22*F22*(1-IF(H22="",0,H22))),"")</f>
        <v/>
      </c>
    </row>
    <row r="24" customFormat="false" ht="15" hidden="false" customHeight="false" outlineLevel="0" collapsed="false">
      <c r="B24" s="21" t="s">
        <v>49</v>
      </c>
      <c r="C24" s="21"/>
      <c r="D24" s="21"/>
      <c r="E24" s="21"/>
      <c r="F24" s="21"/>
      <c r="G24" s="21"/>
      <c r="H24" s="21"/>
      <c r="I24" s="22" t="n">
        <f aca="false">SUM(I17:I22)</f>
        <v>2755</v>
      </c>
    </row>
    <row r="25" customFormat="false" ht="15" hidden="false" customHeight="false" outlineLevel="0" collapsed="false">
      <c r="B25" s="23" t="s">
        <v>50</v>
      </c>
      <c r="C25" s="23"/>
      <c r="D25" s="23"/>
      <c r="E25" s="23"/>
      <c r="F25" s="23"/>
      <c r="G25" s="23"/>
      <c r="H25" s="23"/>
      <c r="I25" s="24" t="n">
        <v>120</v>
      </c>
    </row>
    <row r="26" customFormat="false" ht="15" hidden="false" customHeight="false" outlineLevel="0" collapsed="false">
      <c r="B26" s="23" t="s">
        <v>51</v>
      </c>
      <c r="C26" s="23"/>
      <c r="D26" s="23"/>
      <c r="E26" s="23"/>
      <c r="F26" s="23"/>
      <c r="G26" s="23"/>
      <c r="H26" s="23"/>
      <c r="I26" s="24" t="n">
        <v>0</v>
      </c>
    </row>
    <row r="27" customFormat="false" ht="15" hidden="false" customHeight="false" outlineLevel="0" collapsed="false">
      <c r="B27" s="23" t="s">
        <v>52</v>
      </c>
      <c r="C27" s="23"/>
      <c r="D27" s="23"/>
      <c r="E27" s="23"/>
      <c r="F27" s="23"/>
      <c r="G27" s="23"/>
      <c r="H27" s="23"/>
      <c r="I27" s="24" t="n">
        <v>0</v>
      </c>
    </row>
    <row r="29" customFormat="false" ht="15" hidden="false" customHeight="false" outlineLevel="0" collapsed="false">
      <c r="B29" s="25" t="s">
        <v>53</v>
      </c>
      <c r="C29" s="25"/>
      <c r="D29" s="25"/>
      <c r="E29" s="25"/>
      <c r="F29" s="25"/>
      <c r="G29" s="25"/>
      <c r="H29" s="25"/>
      <c r="I29" s="26" t="n">
        <f aca="false">I24+I25+I26-I27</f>
        <v>2875</v>
      </c>
    </row>
    <row r="30" customFormat="false" ht="15" hidden="false" customHeight="false" outlineLevel="0" collapsed="false">
      <c r="B30" s="23" t="s">
        <v>54</v>
      </c>
      <c r="C30" s="23"/>
      <c r="D30" s="23"/>
      <c r="E30" s="23"/>
      <c r="F30" s="23"/>
      <c r="G30" s="23"/>
      <c r="H30" s="27" t="n">
        <v>0</v>
      </c>
      <c r="I30" s="14" t="n">
        <f aca="false">I29*H30</f>
        <v>0</v>
      </c>
    </row>
    <row r="31" customFormat="false" ht="21.75" hidden="false" customHeight="true" outlineLevel="0" collapsed="false">
      <c r="B31" s="28" t="s">
        <v>55</v>
      </c>
      <c r="C31" s="28"/>
      <c r="D31" s="28"/>
      <c r="E31" s="28"/>
      <c r="F31" s="28"/>
      <c r="G31" s="28"/>
      <c r="H31" s="28"/>
      <c r="I31" s="29" t="n">
        <f aca="false">I29+I30</f>
        <v>2875</v>
      </c>
    </row>
    <row r="33" customFormat="false" ht="15" hidden="false" customHeight="false" outlineLevel="0" collapsed="false">
      <c r="A33" s="7" t="s">
        <v>56</v>
      </c>
      <c r="B33" s="7"/>
      <c r="C33" s="7"/>
      <c r="D33" s="7"/>
      <c r="E33" s="7"/>
      <c r="F33" s="7"/>
      <c r="G33" s="7"/>
      <c r="H33" s="7"/>
      <c r="I33" s="7"/>
    </row>
    <row r="34" customFormat="false" ht="18" hidden="false" customHeight="true" outlineLevel="0" collapsed="false">
      <c r="A34" s="3" t="s">
        <v>57</v>
      </c>
      <c r="B34" s="30" t="s">
        <v>58</v>
      </c>
      <c r="C34" s="30"/>
      <c r="D34" s="30"/>
      <c r="E34" s="30"/>
      <c r="F34" s="30"/>
      <c r="G34" s="30"/>
      <c r="H34" s="30"/>
      <c r="I34" s="30"/>
    </row>
    <row r="35" customFormat="false" ht="18" hidden="false" customHeight="true" outlineLevel="0" collapsed="false">
      <c r="A35" s="3" t="s">
        <v>59</v>
      </c>
      <c r="B35" s="30" t="s">
        <v>60</v>
      </c>
      <c r="C35" s="30"/>
      <c r="D35" s="30"/>
      <c r="E35" s="30"/>
      <c r="F35" s="30"/>
      <c r="G35" s="30"/>
      <c r="H35" s="30"/>
      <c r="I35" s="30"/>
    </row>
    <row r="36" customFormat="false" ht="18" hidden="false" customHeight="true" outlineLevel="0" collapsed="false">
      <c r="A36" s="3" t="s">
        <v>61</v>
      </c>
      <c r="B36" s="30" t="s">
        <v>62</v>
      </c>
      <c r="C36" s="30"/>
      <c r="D36" s="30"/>
      <c r="E36" s="30"/>
      <c r="F36" s="30"/>
      <c r="G36" s="30"/>
      <c r="H36" s="30"/>
      <c r="I36" s="30"/>
    </row>
    <row r="37" customFormat="false" ht="18" hidden="false" customHeight="true" outlineLevel="0" collapsed="false">
      <c r="A37" s="3" t="s">
        <v>63</v>
      </c>
      <c r="B37" s="30" t="s">
        <v>64</v>
      </c>
      <c r="C37" s="30"/>
      <c r="D37" s="30"/>
      <c r="E37" s="30"/>
      <c r="F37" s="30"/>
      <c r="G37" s="30"/>
      <c r="H37" s="30"/>
      <c r="I37" s="30"/>
    </row>
    <row r="38" customFormat="false" ht="18" hidden="false" customHeight="true" outlineLevel="0" collapsed="false">
      <c r="A38" s="3" t="s">
        <v>65</v>
      </c>
      <c r="B38" s="30" t="s">
        <v>66</v>
      </c>
      <c r="C38" s="30"/>
      <c r="D38" s="30"/>
      <c r="E38" s="30"/>
      <c r="F38" s="30"/>
      <c r="G38" s="30"/>
      <c r="H38" s="30"/>
      <c r="I38" s="30"/>
    </row>
    <row r="39" customFormat="false" ht="18" hidden="false" customHeight="true" outlineLevel="0" collapsed="false">
      <c r="A39" s="3" t="s">
        <v>67</v>
      </c>
      <c r="B39" s="30" t="s">
        <v>68</v>
      </c>
      <c r="C39" s="30"/>
      <c r="D39" s="30"/>
      <c r="E39" s="30"/>
      <c r="F39" s="30"/>
      <c r="G39" s="30"/>
      <c r="H39" s="30"/>
      <c r="I39" s="30"/>
    </row>
    <row r="40" customFormat="false" ht="18" hidden="false" customHeight="true" outlineLevel="0" collapsed="false">
      <c r="A40" s="3" t="s">
        <v>69</v>
      </c>
      <c r="B40" s="31" t="s">
        <v>70</v>
      </c>
      <c r="C40" s="31"/>
      <c r="D40" s="31"/>
      <c r="E40" s="31"/>
      <c r="F40" s="31"/>
      <c r="G40" s="31"/>
      <c r="H40" s="31"/>
      <c r="I40" s="31"/>
    </row>
    <row r="42" customFormat="false" ht="21.75" hidden="false" customHeight="true" outlineLevel="0" collapsed="false">
      <c r="A42" s="32" t="s">
        <v>71</v>
      </c>
      <c r="B42" s="32"/>
      <c r="C42" s="32"/>
      <c r="D42" s="32"/>
      <c r="E42" s="32"/>
      <c r="F42" s="32"/>
      <c r="G42" s="32"/>
      <c r="H42" s="32"/>
      <c r="I42" s="32"/>
    </row>
  </sheetData>
  <mergeCells count="31">
    <mergeCell ref="A1:I2"/>
    <mergeCell ref="A3:I3"/>
    <mergeCell ref="H5:I5"/>
    <mergeCell ref="A8:D8"/>
    <mergeCell ref="F8:I8"/>
    <mergeCell ref="B9:D9"/>
    <mergeCell ref="G9:I9"/>
    <mergeCell ref="B10:D10"/>
    <mergeCell ref="G10:I10"/>
    <mergeCell ref="B11:D11"/>
    <mergeCell ref="G11:I11"/>
    <mergeCell ref="B12:D12"/>
    <mergeCell ref="G12:I12"/>
    <mergeCell ref="B13:D13"/>
    <mergeCell ref="G13:I13"/>
    <mergeCell ref="B24:H24"/>
    <mergeCell ref="B25:H25"/>
    <mergeCell ref="B26:H26"/>
    <mergeCell ref="B27:H27"/>
    <mergeCell ref="B29:H29"/>
    <mergeCell ref="B30:G30"/>
    <mergeCell ref="B31:H31"/>
    <mergeCell ref="A33:I33"/>
    <mergeCell ref="B34:I34"/>
    <mergeCell ref="B35:I35"/>
    <mergeCell ref="B36:I36"/>
    <mergeCell ref="B37:I37"/>
    <mergeCell ref="B38:I38"/>
    <mergeCell ref="B39:I39"/>
    <mergeCell ref="B40:I40"/>
    <mergeCell ref="A42:I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44"/>
  </cols>
  <sheetData>
    <row r="1" customFormat="false" ht="21.75" hidden="false" customHeight="true" outlineLevel="0" collapsed="false">
      <c r="A1" s="33" t="s">
        <v>72</v>
      </c>
      <c r="B1" s="33"/>
      <c r="C1" s="33"/>
    </row>
    <row r="2" customFormat="false" ht="21.75" hidden="false" customHeight="true" outlineLevel="0" collapsed="false">
      <c r="A2" s="33"/>
      <c r="B2" s="33"/>
      <c r="C2" s="33"/>
    </row>
    <row r="4" customFormat="false" ht="21.75" hidden="false" customHeight="true" outlineLevel="0" collapsed="false">
      <c r="A4" s="34" t="s">
        <v>73</v>
      </c>
      <c r="B4" s="34" t="s">
        <v>74</v>
      </c>
      <c r="C4" s="34" t="s">
        <v>75</v>
      </c>
    </row>
    <row r="5" customFormat="false" ht="31.5" hidden="false" customHeight="true" outlineLevel="0" collapsed="false">
      <c r="A5" s="35" t="s">
        <v>76</v>
      </c>
      <c r="B5" s="36" t="s">
        <v>77</v>
      </c>
      <c r="C5" s="36" t="s">
        <v>78</v>
      </c>
    </row>
    <row r="6" customFormat="false" ht="31.5" hidden="false" customHeight="true" outlineLevel="0" collapsed="false">
      <c r="A6" s="37" t="s">
        <v>79</v>
      </c>
      <c r="B6" s="38" t="s">
        <v>80</v>
      </c>
      <c r="C6" s="38" t="s">
        <v>81</v>
      </c>
    </row>
    <row r="7" customFormat="false" ht="31.5" hidden="false" customHeight="true" outlineLevel="0" collapsed="false">
      <c r="A7" s="35" t="s">
        <v>82</v>
      </c>
      <c r="B7" s="36" t="s">
        <v>83</v>
      </c>
      <c r="C7" s="36" t="s">
        <v>84</v>
      </c>
    </row>
    <row r="8" customFormat="false" ht="31.5" hidden="false" customHeight="true" outlineLevel="0" collapsed="false">
      <c r="A8" s="37" t="s">
        <v>85</v>
      </c>
      <c r="B8" s="38" t="s">
        <v>86</v>
      </c>
      <c r="C8" s="38" t="s">
        <v>87</v>
      </c>
    </row>
    <row r="9" customFormat="false" ht="31.5" hidden="false" customHeight="true" outlineLevel="0" collapsed="false">
      <c r="A9" s="35" t="s">
        <v>88</v>
      </c>
      <c r="B9" s="36" t="s">
        <v>89</v>
      </c>
      <c r="C9" s="36" t="s">
        <v>90</v>
      </c>
    </row>
    <row r="10" customFormat="false" ht="31.5" hidden="false" customHeight="true" outlineLevel="0" collapsed="false">
      <c r="A10" s="37" t="s">
        <v>91</v>
      </c>
      <c r="B10" s="38" t="s">
        <v>92</v>
      </c>
      <c r="C10" s="38" t="s">
        <v>93</v>
      </c>
    </row>
    <row r="11" customFormat="false" ht="31.5" hidden="false" customHeight="true" outlineLevel="0" collapsed="false">
      <c r="A11" s="35" t="s">
        <v>94</v>
      </c>
      <c r="B11" s="36" t="s">
        <v>95</v>
      </c>
      <c r="C11" s="36" t="s">
        <v>96</v>
      </c>
    </row>
    <row r="12" customFormat="false" ht="31.5" hidden="false" customHeight="true" outlineLevel="0" collapsed="false">
      <c r="A12" s="37" t="s">
        <v>97</v>
      </c>
      <c r="B12" s="38" t="s">
        <v>98</v>
      </c>
      <c r="C12" s="38" t="s">
        <v>99</v>
      </c>
    </row>
  </sheetData>
  <mergeCells count="1">
    <mergeCell ref="A1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2"/>
    <col collapsed="false" customWidth="true" hidden="false" outlineLevel="0" max="3" min="3" style="0" width="15"/>
    <col collapsed="false" customWidth="true" hidden="false" outlineLevel="0" max="4" min="4" style="0" width="40"/>
  </cols>
  <sheetData>
    <row r="1" customFormat="false" ht="21.75" hidden="false" customHeight="true" outlineLevel="0" collapsed="false">
      <c r="A1" s="33" t="s">
        <v>100</v>
      </c>
      <c r="B1" s="33"/>
      <c r="C1" s="33"/>
      <c r="D1" s="33"/>
    </row>
    <row r="2" customFormat="false" ht="21.75" hidden="false" customHeight="true" outlineLevel="0" collapsed="false">
      <c r="A2" s="33"/>
      <c r="B2" s="33"/>
      <c r="C2" s="33"/>
      <c r="D2" s="33"/>
    </row>
    <row r="3" customFormat="false" ht="15" hidden="false" customHeight="false" outlineLevel="0" collapsed="false">
      <c r="A3" s="39" t="s">
        <v>101</v>
      </c>
      <c r="B3" s="39"/>
      <c r="C3" s="39"/>
      <c r="D3" s="39"/>
    </row>
    <row r="5" customFormat="false" ht="19.5" hidden="false" customHeight="true" outlineLevel="0" collapsed="false">
      <c r="A5" s="40" t="s">
        <v>102</v>
      </c>
      <c r="B5" s="40" t="s">
        <v>103</v>
      </c>
      <c r="C5" s="40" t="s">
        <v>104</v>
      </c>
      <c r="D5" s="40" t="s">
        <v>105</v>
      </c>
    </row>
    <row r="6" customFormat="false" ht="25.5" hidden="false" customHeight="true" outlineLevel="0" collapsed="false">
      <c r="A6" s="9" t="n">
        <v>1</v>
      </c>
      <c r="B6" s="36" t="s">
        <v>106</v>
      </c>
      <c r="C6" s="41" t="s">
        <v>107</v>
      </c>
      <c r="D6" s="36"/>
    </row>
    <row r="7" customFormat="false" ht="25.5" hidden="false" customHeight="true" outlineLevel="0" collapsed="false">
      <c r="A7" s="15" t="n">
        <v>2</v>
      </c>
      <c r="B7" s="38" t="s">
        <v>108</v>
      </c>
      <c r="C7" s="42" t="s">
        <v>109</v>
      </c>
      <c r="D7" s="38"/>
    </row>
    <row r="8" customFormat="false" ht="25.5" hidden="false" customHeight="true" outlineLevel="0" collapsed="false">
      <c r="A8" s="9" t="n">
        <v>3</v>
      </c>
      <c r="B8" s="36" t="s">
        <v>110</v>
      </c>
      <c r="C8" s="41" t="s">
        <v>107</v>
      </c>
      <c r="D8" s="36"/>
    </row>
    <row r="9" customFormat="false" ht="25.5" hidden="false" customHeight="true" outlineLevel="0" collapsed="false">
      <c r="A9" s="15" t="n">
        <v>4</v>
      </c>
      <c r="B9" s="38" t="s">
        <v>111</v>
      </c>
      <c r="C9" s="42" t="s">
        <v>107</v>
      </c>
      <c r="D9" s="38"/>
    </row>
    <row r="10" customFormat="false" ht="25.5" hidden="false" customHeight="true" outlineLevel="0" collapsed="false">
      <c r="A10" s="9" t="n">
        <v>5</v>
      </c>
      <c r="B10" s="36" t="s">
        <v>112</v>
      </c>
      <c r="C10" s="41" t="s">
        <v>109</v>
      </c>
      <c r="D10" s="36"/>
    </row>
    <row r="11" customFormat="false" ht="25.5" hidden="false" customHeight="true" outlineLevel="0" collapsed="false">
      <c r="A11" s="15" t="n">
        <v>6</v>
      </c>
      <c r="B11" s="38" t="s">
        <v>113</v>
      </c>
      <c r="C11" s="42" t="s">
        <v>114</v>
      </c>
      <c r="D11" s="38"/>
    </row>
    <row r="12" customFormat="false" ht="25.5" hidden="false" customHeight="true" outlineLevel="0" collapsed="false">
      <c r="A12" s="9" t="n">
        <v>7</v>
      </c>
      <c r="B12" s="36" t="s">
        <v>115</v>
      </c>
      <c r="C12" s="41" t="s">
        <v>107</v>
      </c>
      <c r="D12" s="36"/>
    </row>
    <row r="13" customFormat="false" ht="25.5" hidden="false" customHeight="true" outlineLevel="0" collapsed="false">
      <c r="A13" s="15" t="n">
        <v>8</v>
      </c>
      <c r="B13" s="38" t="s">
        <v>116</v>
      </c>
      <c r="C13" s="42" t="s">
        <v>107</v>
      </c>
      <c r="D13" s="38"/>
    </row>
    <row r="14" customFormat="false" ht="25.5" hidden="false" customHeight="true" outlineLevel="0" collapsed="false">
      <c r="A14" s="9" t="n">
        <v>9</v>
      </c>
      <c r="B14" s="36" t="s">
        <v>117</v>
      </c>
      <c r="C14" s="41" t="s">
        <v>107</v>
      </c>
      <c r="D14" s="36"/>
    </row>
    <row r="15" customFormat="false" ht="25.5" hidden="false" customHeight="true" outlineLevel="0" collapsed="false">
      <c r="A15" s="15" t="n">
        <v>10</v>
      </c>
      <c r="B15" s="38" t="s">
        <v>118</v>
      </c>
      <c r="C15" s="42" t="s">
        <v>109</v>
      </c>
      <c r="D15" s="38"/>
    </row>
    <row r="16" customFormat="false" ht="25.5" hidden="false" customHeight="true" outlineLevel="0" collapsed="false">
      <c r="A16" s="9" t="n">
        <v>11</v>
      </c>
      <c r="B16" s="36" t="s">
        <v>119</v>
      </c>
      <c r="C16" s="41" t="s">
        <v>109</v>
      </c>
      <c r="D16" s="36"/>
    </row>
    <row r="17" customFormat="false" ht="25.5" hidden="false" customHeight="true" outlineLevel="0" collapsed="false">
      <c r="A17" s="15" t="n">
        <v>12</v>
      </c>
      <c r="B17" s="38" t="s">
        <v>120</v>
      </c>
      <c r="C17" s="42" t="s">
        <v>109</v>
      </c>
      <c r="D17" s="38"/>
    </row>
    <row r="18" customFormat="false" ht="25.5" hidden="false" customHeight="true" outlineLevel="0" collapsed="false">
      <c r="A18" s="9" t="n">
        <v>13</v>
      </c>
      <c r="B18" s="36" t="s">
        <v>121</v>
      </c>
      <c r="C18" s="41" t="s">
        <v>107</v>
      </c>
      <c r="D18" s="36"/>
    </row>
    <row r="19" customFormat="false" ht="25.5" hidden="false" customHeight="true" outlineLevel="0" collapsed="false">
      <c r="A19" s="15" t="n">
        <v>14</v>
      </c>
      <c r="B19" s="38" t="s">
        <v>122</v>
      </c>
      <c r="C19" s="42" t="s">
        <v>109</v>
      </c>
      <c r="D19" s="38"/>
    </row>
    <row r="20" customFormat="false" ht="25.5" hidden="false" customHeight="true" outlineLevel="0" collapsed="false">
      <c r="A20" s="9" t="n">
        <v>15</v>
      </c>
      <c r="B20" s="36" t="s">
        <v>123</v>
      </c>
      <c r="C20" s="41" t="s">
        <v>107</v>
      </c>
      <c r="D20" s="36"/>
    </row>
    <row r="21" customFormat="false" ht="25.5" hidden="false" customHeight="true" outlineLevel="0" collapsed="false">
      <c r="A21" s="15" t="n">
        <v>16</v>
      </c>
      <c r="B21" s="38" t="s">
        <v>124</v>
      </c>
      <c r="C21" s="42" t="s">
        <v>114</v>
      </c>
      <c r="D21" s="38"/>
    </row>
    <row r="22" customFormat="false" ht="25.5" hidden="false" customHeight="true" outlineLevel="0" collapsed="false">
      <c r="A22" s="9" t="n">
        <v>17</v>
      </c>
      <c r="B22" s="36" t="s">
        <v>125</v>
      </c>
      <c r="C22" s="41" t="s">
        <v>109</v>
      </c>
      <c r="D22" s="36"/>
    </row>
    <row r="23" customFormat="false" ht="25.5" hidden="false" customHeight="true" outlineLevel="0" collapsed="false">
      <c r="A23" s="15" t="n">
        <v>18</v>
      </c>
      <c r="B23" s="38" t="s">
        <v>126</v>
      </c>
      <c r="C23" s="42" t="s">
        <v>107</v>
      </c>
      <c r="D23" s="38"/>
    </row>
    <row r="24" customFormat="false" ht="25.5" hidden="false" customHeight="true" outlineLevel="0" collapsed="false">
      <c r="A24" s="9" t="n">
        <v>19</v>
      </c>
      <c r="B24" s="36" t="s">
        <v>127</v>
      </c>
      <c r="C24" s="41" t="s">
        <v>107</v>
      </c>
      <c r="D24" s="36"/>
    </row>
    <row r="25" customFormat="false" ht="25.5" hidden="false" customHeight="true" outlineLevel="0" collapsed="false">
      <c r="A25" s="15" t="n">
        <v>20</v>
      </c>
      <c r="B25" s="38" t="s">
        <v>128</v>
      </c>
      <c r="C25" s="42" t="s">
        <v>109</v>
      </c>
      <c r="D25" s="38"/>
    </row>
    <row r="27" customFormat="false" ht="15" hidden="false" customHeight="false" outlineLevel="0" collapsed="false">
      <c r="B27" s="43" t="s">
        <v>129</v>
      </c>
      <c r="C27" s="44" t="n">
        <f aca="false">COUNTIF(C6:C25,"OK")</f>
        <v>10</v>
      </c>
    </row>
    <row r="28" customFormat="false" ht="15" hidden="false" customHeight="false" outlineLevel="0" collapsed="false">
      <c r="B28" s="43" t="s">
        <v>130</v>
      </c>
      <c r="C28" s="44" t="n">
        <f aca="false">COUNTIF(C6:C25,"Offen")</f>
        <v>8</v>
      </c>
    </row>
    <row r="29" customFormat="false" ht="15" hidden="false" customHeight="false" outlineLevel="0" collapsed="false">
      <c r="B29" s="43" t="s">
        <v>131</v>
      </c>
      <c r="C29" s="44" t="n">
        <f aca="false">COUNTIF(C6:C25,"n. a.")</f>
        <v>2</v>
      </c>
    </row>
    <row r="30" customFormat="false" ht="15" hidden="false" customHeight="false" outlineLevel="0" collapsed="false">
      <c r="B30" s="43" t="s">
        <v>132</v>
      </c>
      <c r="C30" s="44" t="n">
        <f aca="false">COUNTA(C6:C25)</f>
        <v>20</v>
      </c>
    </row>
  </sheetData>
  <mergeCells count="2">
    <mergeCell ref="A1:D2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55"/>
    <col collapsed="false" customWidth="true" hidden="false" outlineLevel="0" max="4" min="4" style="0" width="30"/>
  </cols>
  <sheetData>
    <row r="1" customFormat="false" ht="21.75" hidden="false" customHeight="true" outlineLevel="0" collapsed="false">
      <c r="A1" s="33" t="s">
        <v>133</v>
      </c>
      <c r="B1" s="33"/>
      <c r="C1" s="33"/>
      <c r="D1" s="33"/>
    </row>
    <row r="2" customFormat="false" ht="21.75" hidden="false" customHeight="true" outlineLevel="0" collapsed="false">
      <c r="A2" s="33"/>
      <c r="B2" s="33"/>
      <c r="C2" s="33"/>
      <c r="D2" s="33"/>
    </row>
    <row r="4" customFormat="false" ht="19.5" hidden="false" customHeight="true" outlineLevel="0" collapsed="false">
      <c r="A4" s="45" t="s">
        <v>134</v>
      </c>
      <c r="B4" s="45" t="s">
        <v>135</v>
      </c>
      <c r="C4" s="45" t="s">
        <v>136</v>
      </c>
      <c r="D4" s="45" t="s">
        <v>137</v>
      </c>
    </row>
    <row r="5" customFormat="false" ht="39.75" hidden="false" customHeight="true" outlineLevel="0" collapsed="false">
      <c r="A5" s="46" t="n">
        <v>1</v>
      </c>
      <c r="B5" s="47" t="s">
        <v>138</v>
      </c>
      <c r="C5" s="36" t="s">
        <v>139</v>
      </c>
      <c r="D5" s="48" t="s">
        <v>140</v>
      </c>
    </row>
    <row r="6" customFormat="false" ht="39.75" hidden="false" customHeight="true" outlineLevel="0" collapsed="false">
      <c r="A6" s="49" t="n">
        <v>2</v>
      </c>
      <c r="B6" s="50" t="s">
        <v>141</v>
      </c>
      <c r="C6" s="38" t="s">
        <v>142</v>
      </c>
      <c r="D6" s="51" t="s">
        <v>143</v>
      </c>
    </row>
    <row r="7" customFormat="false" ht="39.75" hidden="false" customHeight="true" outlineLevel="0" collapsed="false">
      <c r="A7" s="46" t="n">
        <v>3</v>
      </c>
      <c r="B7" s="47" t="s">
        <v>144</v>
      </c>
      <c r="C7" s="36" t="s">
        <v>145</v>
      </c>
      <c r="D7" s="48" t="s">
        <v>146</v>
      </c>
    </row>
    <row r="8" customFormat="false" ht="39.75" hidden="false" customHeight="true" outlineLevel="0" collapsed="false">
      <c r="A8" s="49" t="n">
        <v>4</v>
      </c>
      <c r="B8" s="50" t="s">
        <v>147</v>
      </c>
      <c r="C8" s="38" t="s">
        <v>148</v>
      </c>
      <c r="D8" s="51" t="s">
        <v>149</v>
      </c>
    </row>
    <row r="9" customFormat="false" ht="39.75" hidden="false" customHeight="true" outlineLevel="0" collapsed="false">
      <c r="A9" s="46" t="n">
        <v>5</v>
      </c>
      <c r="B9" s="47" t="s">
        <v>150</v>
      </c>
      <c r="C9" s="36" t="s">
        <v>151</v>
      </c>
      <c r="D9" s="48" t="s">
        <v>152</v>
      </c>
    </row>
    <row r="10" customFormat="false" ht="39.75" hidden="false" customHeight="true" outlineLevel="0" collapsed="false">
      <c r="A10" s="49" t="n">
        <v>6</v>
      </c>
      <c r="B10" s="50" t="s">
        <v>153</v>
      </c>
      <c r="C10" s="38" t="s">
        <v>154</v>
      </c>
      <c r="D10" s="51" t="s">
        <v>155</v>
      </c>
    </row>
    <row r="11" customFormat="false" ht="39.75" hidden="false" customHeight="true" outlineLevel="0" collapsed="false">
      <c r="A11" s="46" t="n">
        <v>7</v>
      </c>
      <c r="B11" s="47" t="s">
        <v>156</v>
      </c>
      <c r="C11" s="36" t="s">
        <v>157</v>
      </c>
      <c r="D11" s="48" t="s">
        <v>158</v>
      </c>
    </row>
  </sheetData>
  <mergeCells count="1">
    <mergeCell ref="A1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7" min="6" style="0" width="14"/>
    <col collapsed="false" customWidth="true" hidden="false" outlineLevel="0" max="8" min="8" style="0" width="16"/>
  </cols>
  <sheetData>
    <row r="1" customFormat="false" ht="21.75" hidden="false" customHeight="true" outlineLevel="0" collapsed="false">
      <c r="A1" s="33" t="s">
        <v>159</v>
      </c>
      <c r="B1" s="33"/>
      <c r="C1" s="33"/>
      <c r="D1" s="33"/>
      <c r="E1" s="33"/>
      <c r="F1" s="33"/>
      <c r="G1" s="33"/>
      <c r="H1" s="33"/>
    </row>
    <row r="2" customFormat="false" ht="21.75" hidden="false" customHeight="true" outlineLevel="0" collapsed="false">
      <c r="A2" s="33"/>
      <c r="B2" s="33"/>
      <c r="C2" s="33"/>
      <c r="D2" s="33"/>
      <c r="E2" s="33"/>
      <c r="F2" s="33"/>
      <c r="G2" s="33"/>
      <c r="H2" s="33"/>
    </row>
    <row r="4" customFormat="false" ht="21.75" hidden="false" customHeight="true" outlineLevel="0" collapsed="false">
      <c r="A4" s="8" t="s">
        <v>32</v>
      </c>
      <c r="B4" s="8" t="s">
        <v>34</v>
      </c>
      <c r="C4" s="8" t="s">
        <v>160</v>
      </c>
      <c r="D4" s="8" t="s">
        <v>161</v>
      </c>
      <c r="E4" s="8" t="s">
        <v>162</v>
      </c>
      <c r="F4" s="8" t="s">
        <v>163</v>
      </c>
      <c r="G4" s="8" t="s">
        <v>164</v>
      </c>
      <c r="H4" s="8" t="s">
        <v>165</v>
      </c>
    </row>
    <row r="5" customFormat="false" ht="19.5" hidden="false" customHeight="true" outlineLevel="0" collapsed="false">
      <c r="A5" s="52" t="n">
        <v>1</v>
      </c>
      <c r="B5" s="53" t="s">
        <v>166</v>
      </c>
      <c r="C5" s="54" t="n">
        <v>50</v>
      </c>
      <c r="D5" s="55" t="n">
        <v>24</v>
      </c>
      <c r="E5" s="54" t="n">
        <v>50</v>
      </c>
      <c r="F5" s="55" t="n">
        <v>24</v>
      </c>
      <c r="G5" s="56" t="n">
        <f aca="false">(E5*F5)-(C5*D5)</f>
        <v>0</v>
      </c>
      <c r="H5" s="57" t="str">
        <f aca="false">IF(AND(C5=E5,D5=F5),"MATCH","ABWEICHUNG")</f>
        <v>MATCH</v>
      </c>
    </row>
    <row r="6" customFormat="false" ht="19.5" hidden="false" customHeight="true" outlineLevel="0" collapsed="false">
      <c r="A6" s="58" t="n">
        <v>2</v>
      </c>
      <c r="B6" s="59" t="s">
        <v>43</v>
      </c>
      <c r="C6" s="60" t="n">
        <v>1</v>
      </c>
      <c r="D6" s="61" t="n">
        <v>35</v>
      </c>
      <c r="E6" s="60" t="n">
        <v>1</v>
      </c>
      <c r="F6" s="61" t="n">
        <v>35</v>
      </c>
      <c r="G6" s="62" t="n">
        <f aca="false">(E6*F6)-(C6*D6)</f>
        <v>0</v>
      </c>
      <c r="H6" s="57" t="str">
        <f aca="false">IF(AND(C6=E6,D6=F6),"MATCH","ABWEICHUNG")</f>
        <v>MATCH</v>
      </c>
    </row>
    <row r="7" customFormat="false" ht="19.5" hidden="false" customHeight="true" outlineLevel="0" collapsed="false">
      <c r="A7" s="52" t="n">
        <v>3</v>
      </c>
      <c r="B7" s="53" t="s">
        <v>46</v>
      </c>
      <c r="C7" s="54" t="n">
        <v>1</v>
      </c>
      <c r="D7" s="55" t="n">
        <v>620</v>
      </c>
      <c r="E7" s="54" t="n">
        <v>1</v>
      </c>
      <c r="F7" s="55" t="n">
        <v>620</v>
      </c>
      <c r="G7" s="56" t="n">
        <f aca="false">(E7*F7)-(C7*D7)</f>
        <v>0</v>
      </c>
      <c r="H7" s="57" t="str">
        <f aca="false">IF(AND(C7=E7,D7=F7),"MATCH","ABWEICHUNG")</f>
        <v>MATCH</v>
      </c>
    </row>
    <row r="8" customFormat="false" ht="19.5" hidden="false" customHeight="true" outlineLevel="0" collapsed="false">
      <c r="A8" s="58" t="n">
        <v>4</v>
      </c>
      <c r="B8" s="59" t="s">
        <v>167</v>
      </c>
      <c r="C8" s="60" t="n">
        <v>5</v>
      </c>
      <c r="D8" s="61" t="n">
        <v>180</v>
      </c>
      <c r="E8" s="60" t="n">
        <v>5</v>
      </c>
      <c r="F8" s="61" t="n">
        <v>180</v>
      </c>
      <c r="G8" s="62" t="n">
        <f aca="false">(E8*F8)-(C8*D8)</f>
        <v>0</v>
      </c>
      <c r="H8" s="57" t="str">
        <f aca="false">IF(AND(C8=E8,D8=F8),"MATCH","ABWEICHUNG")</f>
        <v>MATCH</v>
      </c>
    </row>
    <row r="9" customFormat="false" ht="19.5" hidden="false" customHeight="true" outlineLevel="0" collapsed="false">
      <c r="A9" s="52" t="n">
        <v>5</v>
      </c>
      <c r="B9" s="53" t="s">
        <v>168</v>
      </c>
      <c r="C9" s="54" t="n">
        <v>1</v>
      </c>
      <c r="D9" s="55" t="n">
        <v>120</v>
      </c>
      <c r="E9" s="54" t="n">
        <v>1</v>
      </c>
      <c r="F9" s="55" t="n">
        <v>120</v>
      </c>
      <c r="G9" s="56" t="n">
        <f aca="false">(E9*F9)-(C9*D9)</f>
        <v>0</v>
      </c>
      <c r="H9" s="57" t="str">
        <f aca="false">IF(AND(C9=E9,D9=F9),"MATCH","ABWEICHUNG")</f>
        <v>MATCH</v>
      </c>
    </row>
    <row r="11" customFormat="false" ht="15" hidden="false" customHeight="false" outlineLevel="0" collapsed="false">
      <c r="A11" s="63" t="s">
        <v>169</v>
      </c>
      <c r="B11" s="63"/>
      <c r="C11" s="63"/>
      <c r="D11" s="63"/>
      <c r="E11" s="63"/>
      <c r="F11" s="63"/>
      <c r="G11" s="64" t="n">
        <f aca="false">SUM(G5:G9)</f>
        <v>0</v>
      </c>
      <c r="H11" s="65" t="str">
        <f aca="false">IF(COUNTIF(H5:H9,"ABWEICHUNG")=0,"MATCH","ABWEICHUNG")</f>
        <v>MATCH</v>
      </c>
    </row>
    <row r="13" customFormat="false" ht="15" hidden="false" customHeight="false" outlineLevel="0" collapsed="false">
      <c r="A13" s="7" t="s">
        <v>170</v>
      </c>
      <c r="B13" s="7"/>
      <c r="C13" s="7"/>
      <c r="D13" s="7"/>
      <c r="E13" s="7"/>
      <c r="F13" s="7"/>
      <c r="G13" s="7"/>
      <c r="H13" s="7"/>
    </row>
    <row r="14" customFormat="false" ht="15" hidden="false" customHeight="false" outlineLevel="0" collapsed="false">
      <c r="A14" s="66" t="s">
        <v>171</v>
      </c>
      <c r="B14" s="67" t="s">
        <v>172</v>
      </c>
      <c r="C14" s="67"/>
      <c r="D14" s="67"/>
      <c r="E14" s="67"/>
      <c r="F14" s="67"/>
      <c r="G14" s="67"/>
      <c r="H14" s="67"/>
    </row>
    <row r="15" customFormat="false" ht="15" hidden="false" customHeight="false" outlineLevel="0" collapsed="false">
      <c r="A15" s="66" t="s">
        <v>171</v>
      </c>
      <c r="B15" s="67" t="s">
        <v>173</v>
      </c>
      <c r="C15" s="67"/>
      <c r="D15" s="67"/>
      <c r="E15" s="67"/>
      <c r="F15" s="67"/>
      <c r="G15" s="67"/>
      <c r="H15" s="67"/>
    </row>
    <row r="16" customFormat="false" ht="15" hidden="false" customHeight="false" outlineLevel="0" collapsed="false">
      <c r="A16" s="66" t="s">
        <v>171</v>
      </c>
      <c r="B16" s="67" t="s">
        <v>174</v>
      </c>
      <c r="C16" s="67"/>
      <c r="D16" s="67"/>
      <c r="E16" s="67"/>
      <c r="F16" s="67"/>
      <c r="G16" s="67"/>
      <c r="H16" s="67"/>
    </row>
    <row r="17" customFormat="false" ht="15" hidden="false" customHeight="false" outlineLevel="0" collapsed="false">
      <c r="A17" s="66" t="s">
        <v>171</v>
      </c>
      <c r="B17" s="67" t="s">
        <v>175</v>
      </c>
      <c r="C17" s="67"/>
      <c r="D17" s="67"/>
      <c r="E17" s="67"/>
      <c r="F17" s="67"/>
      <c r="G17" s="67"/>
      <c r="H17" s="67"/>
    </row>
    <row r="18" customFormat="false" ht="15" hidden="false" customHeight="false" outlineLevel="0" collapsed="false">
      <c r="A18" s="66" t="s">
        <v>171</v>
      </c>
      <c r="B18" s="67" t="s">
        <v>176</v>
      </c>
      <c r="C18" s="67"/>
      <c r="D18" s="67"/>
      <c r="E18" s="67"/>
      <c r="F18" s="67"/>
      <c r="G18" s="67"/>
      <c r="H18" s="67"/>
    </row>
    <row r="19" customFormat="false" ht="15" hidden="false" customHeight="false" outlineLevel="0" collapsed="false">
      <c r="A19" s="66" t="s">
        <v>171</v>
      </c>
      <c r="B19" s="67" t="s">
        <v>177</v>
      </c>
      <c r="C19" s="67"/>
      <c r="D19" s="67"/>
      <c r="E19" s="67"/>
      <c r="F19" s="67"/>
      <c r="G19" s="67"/>
      <c r="H19" s="67"/>
    </row>
  </sheetData>
  <mergeCells count="9">
    <mergeCell ref="A1:H2"/>
    <mergeCell ref="A11:F11"/>
    <mergeCell ref="A13:H13"/>
    <mergeCell ref="B14:H14"/>
    <mergeCell ref="B15:H15"/>
    <mergeCell ref="B16:H16"/>
    <mergeCell ref="B17:H17"/>
    <mergeCell ref="B18:H18"/>
    <mergeCell ref="B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70"/>
    <col collapsed="false" customWidth="true" hidden="false" outlineLevel="0" max="3" min="3" style="0" width="60"/>
  </cols>
  <sheetData>
    <row r="1" customFormat="false" ht="21.75" hidden="false" customHeight="true" outlineLevel="0" collapsed="false">
      <c r="A1" s="33" t="s">
        <v>178</v>
      </c>
      <c r="B1" s="33"/>
      <c r="C1" s="33"/>
    </row>
    <row r="2" customFormat="false" ht="21.75" hidden="false" customHeight="true" outlineLevel="0" collapsed="false">
      <c r="A2" s="33"/>
      <c r="B2" s="33"/>
      <c r="C2" s="33"/>
    </row>
    <row r="4" customFormat="false" ht="15" hidden="false" customHeight="false" outlineLevel="0" collapsed="false">
      <c r="A4" s="45" t="s">
        <v>102</v>
      </c>
      <c r="B4" s="45" t="s">
        <v>179</v>
      </c>
      <c r="C4" s="45" t="s">
        <v>180</v>
      </c>
    </row>
    <row r="5" customFormat="false" ht="33.75" hidden="false" customHeight="true" outlineLevel="0" collapsed="false">
      <c r="A5" s="15" t="n">
        <v>1</v>
      </c>
      <c r="B5" s="38" t="s">
        <v>181</v>
      </c>
      <c r="C5" s="38" t="s">
        <v>182</v>
      </c>
    </row>
    <row r="6" customFormat="false" ht="33.75" hidden="false" customHeight="true" outlineLevel="0" collapsed="false">
      <c r="A6" s="9" t="n">
        <v>2</v>
      </c>
      <c r="B6" s="36" t="s">
        <v>183</v>
      </c>
      <c r="C6" s="36" t="s">
        <v>184</v>
      </c>
    </row>
    <row r="8" customFormat="false" ht="15" hidden="false" customHeight="false" outlineLevel="0" collapsed="false">
      <c r="A8" s="68" t="s">
        <v>185</v>
      </c>
      <c r="B8" s="68"/>
      <c r="C8" s="68"/>
    </row>
  </sheetData>
  <mergeCells count="2">
    <mergeCell ref="A1:C2"/>
    <mergeCell ref="A8:C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2026-04-23T03:46:17Z</dcterms:created>
  <dc:creator>openpyxl</dc:creator>
  <dc:description/>
  <dc:language>en-US</dc:language>
  <cp:lastModifiedBy/>
  <dcterms:modified xsi:type="dcterms:W3CDTF">2026-04-23T03:46:17Z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