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uschalen 2025" sheetId="1" state="visible" r:id="rId1"/>
    <sheet xmlns:r="http://schemas.openxmlformats.org/officeDocument/2006/relationships" name="Reisekostenabrechnung" sheetId="2" state="visible" r:id="rId2"/>
    <sheet xmlns:r="http://schemas.openxmlformats.org/officeDocument/2006/relationships" name="Schnell-Rechner" sheetId="3" state="visible" r:id="rId3"/>
    <sheet xmlns:r="http://schemas.openxmlformats.org/officeDocument/2006/relationships" name="Anleitung" sheetId="4" state="visible" r:id="rId4"/>
  </sheets>
  <definedNames>
    <definedName name="KLEINE_PAUSCHALE">'Pauschalen 2025'!$C$4</definedName>
    <definedName name="GROSSE_PAUSCHALE">'Pauschalen 2025'!$C$5</definedName>
    <definedName name="KM_PAUSCHALE_PKW">'Pauschalen 2025'!$C$6</definedName>
    <definedName name="KM_PAUSCHALE_MOTORRAD">'Pauschalen 2025'!$C$7</definedName>
    <definedName name="FRUEHSTUECK_KUERZUNG">'Pauschalen 2025'!$C$8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  <color rgb="000000FF"/>
    </font>
    <font>
      <b val="1"/>
      <sz val="16"/>
    </font>
    <font>
      <color rgb="00000000"/>
    </font>
    <font>
      <b val="1"/>
    </font>
    <font>
      <b val="1"/>
      <sz val="12"/>
    </font>
    <font>
      <b val="1"/>
      <color rgb="00008000"/>
      <sz val="14"/>
    </font>
  </fonts>
  <fills count="4">
    <fill>
      <patternFill/>
    </fill>
    <fill>
      <patternFill patternType="gray125"/>
    </fill>
    <fill>
      <patternFill patternType="solid">
        <fgColor rgb="002F5496"/>
      </patternFill>
    </fill>
    <fill>
      <patternFill patternType="solid">
        <f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0" fillId="0" borderId="1" pivotButton="0" quotePrefix="0" xfId="0"/>
    <xf numFmtId="0" fontId="2" fillId="2" borderId="1" applyAlignment="1" pivotButton="0" quotePrefix="0" xfId="0">
      <alignment horizontal="center"/>
    </xf>
    <xf numFmtId="164" fontId="3" fillId="0" borderId="1" pivotButton="0" quotePrefix="0" xfId="0"/>
    <xf numFmtId="0" fontId="4" fillId="0" borderId="0" pivotButton="0" quotePrefix="0" xfId="0"/>
    <xf numFmtId="0" fontId="3" fillId="0" borderId="0" pivotButton="0" quotePrefix="0" xfId="0"/>
    <xf numFmtId="0" fontId="2" fillId="2" borderId="1" applyAlignment="1" pivotButton="0" quotePrefix="0" xfId="0">
      <alignment horizontal="center" wrapText="1"/>
    </xf>
    <xf numFmtId="0" fontId="3" fillId="0" borderId="1" pivotButton="0" quotePrefix="0" xfId="0"/>
    <xf numFmtId="164" fontId="5" fillId="0" borderId="1" pivotButton="0" quotePrefix="0" xfId="0"/>
    <xf numFmtId="0" fontId="6" fillId="3" borderId="0" pivotButton="0" quotePrefix="0" xfId="0"/>
    <xf numFmtId="164" fontId="6" fillId="3" borderId="1" pivotButton="0" quotePrefix="0" xfId="0"/>
    <xf numFmtId="0" fontId="7" fillId="0" borderId="0" pivotButton="0" quotePrefix="0" xfId="0"/>
    <xf numFmtId="164" fontId="0" fillId="0" borderId="0" pivotButton="0" quotePrefix="0" xfId="0"/>
    <xf numFmtId="164" fontId="8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15" customWidth="1" min="3" max="3"/>
  </cols>
  <sheetData>
    <row r="1">
      <c r="A1" s="1" t="inlineStr">
        <is>
          <t>Pauschalen für Reisekosten 2025/2026</t>
        </is>
      </c>
    </row>
    <row r="2">
      <c r="A2" s="2" t="inlineStr"/>
      <c r="B2" s="2" t="inlineStr"/>
      <c r="C2" s="2" t="inlineStr"/>
    </row>
    <row r="3">
      <c r="A3" s="3" t="inlineStr">
        <is>
          <t>Kategorie</t>
        </is>
      </c>
      <c r="B3" s="3" t="inlineStr">
        <is>
          <t>Beschreibung</t>
        </is>
      </c>
      <c r="C3" s="3" t="inlineStr">
        <is>
          <t>Betrag (€)</t>
        </is>
      </c>
    </row>
    <row r="4">
      <c r="A4" s="2" t="inlineStr">
        <is>
          <t>Verpflegungsmehraufwand</t>
        </is>
      </c>
      <c r="B4" s="2" t="inlineStr">
        <is>
          <t>Kleine Pauschale (&gt;8h / An-/Abreisetag)</t>
        </is>
      </c>
      <c r="C4" s="4" t="n">
        <v>14</v>
      </c>
    </row>
    <row r="5">
      <c r="A5" s="2" t="inlineStr">
        <is>
          <t>Verpflegungsmehraufwand</t>
        </is>
      </c>
      <c r="B5" s="2" t="inlineStr">
        <is>
          <t>Große Pauschale (24h)</t>
        </is>
      </c>
      <c r="C5" s="4" t="n">
        <v>28</v>
      </c>
    </row>
    <row r="6">
      <c r="A6" s="2" t="inlineStr">
        <is>
          <t>Kilometerpauschale</t>
        </is>
      </c>
      <c r="B6" s="2" t="inlineStr">
        <is>
          <t>PKW</t>
        </is>
      </c>
      <c r="C6" s="4" t="n">
        <v>0.3</v>
      </c>
    </row>
    <row r="7">
      <c r="A7" s="2" t="inlineStr">
        <is>
          <t>Kilometerpauschale</t>
        </is>
      </c>
      <c r="B7" s="2" t="inlineStr">
        <is>
          <t>Motorrad</t>
        </is>
      </c>
      <c r="C7" s="4" t="n">
        <v>0.2</v>
      </c>
    </row>
    <row r="8">
      <c r="A8" s="2" t="inlineStr">
        <is>
          <t>Frühstückskürzung</t>
        </is>
      </c>
      <c r="B8" s="2" t="inlineStr">
        <is>
          <t>Abzug bei Hotelfrühstück (20% von 28€)</t>
        </is>
      </c>
      <c r="C8" s="4" t="n">
        <v>5.6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5" customWidth="1" min="4" max="4"/>
    <col width="22" customWidth="1" min="5" max="5"/>
    <col width="15" customWidth="1" min="6" max="6"/>
    <col width="15" customWidth="1" min="7" max="7"/>
    <col width="15" customWidth="1" min="8" max="8"/>
    <col width="15" customWidth="1" min="9" max="9"/>
    <col width="20" customWidth="1" min="10" max="10"/>
    <col width="15" customWidth="1" min="11" max="11"/>
    <col width="15" customWidth="1" min="12" max="12"/>
    <col width="15" customWidth="1" min="13" max="13"/>
  </cols>
  <sheetData>
    <row r="1">
      <c r="A1" s="5" t="inlineStr">
        <is>
          <t>REISEKOSTENABRECHNUNG</t>
        </is>
      </c>
    </row>
    <row r="3">
      <c r="A3" t="inlineStr">
        <is>
          <t>Mitarbeiter:</t>
        </is>
      </c>
      <c r="B3" s="6" t="inlineStr"/>
      <c r="D3" t="inlineStr">
        <is>
          <t>Abteilung:</t>
        </is>
      </c>
      <c r="E3" s="6" t="inlineStr"/>
      <c r="G3" t="inlineStr">
        <is>
          <t>Datum:</t>
        </is>
      </c>
      <c r="H3" s="6" t="inlineStr"/>
    </row>
    <row r="5">
      <c r="A5" s="7" t="inlineStr">
        <is>
          <t>Datum</t>
        </is>
      </c>
      <c r="B5" s="7" t="inlineStr">
        <is>
          <t>Reiseziel &amp; Anlass</t>
        </is>
      </c>
      <c r="C5" s="7" t="inlineStr">
        <is>
          <t>Abfahrt (Uhrzeit)</t>
        </is>
      </c>
      <c r="D5" s="7" t="inlineStr">
        <is>
          <t>Rückkehr (Uhrzeit)</t>
        </is>
      </c>
      <c r="E5" s="7" t="inlineStr">
        <is>
          <t>Abwesenheit (Typ)</t>
        </is>
      </c>
      <c r="F5" s="7" t="inlineStr">
        <is>
          <t>Kilometer (PKW)</t>
        </is>
      </c>
      <c r="G5" s="7" t="inlineStr">
        <is>
          <t>Fahrtkosten (€)</t>
        </is>
      </c>
      <c r="H5" s="7" t="inlineStr">
        <is>
          <t>Verpflegung (€)</t>
        </is>
      </c>
      <c r="I5" s="7" t="inlineStr">
        <is>
          <t>Frühstück inkl.?</t>
        </is>
      </c>
      <c r="J5" s="7" t="inlineStr">
        <is>
          <t>Verpflegung nach Kürzung (€)</t>
        </is>
      </c>
      <c r="K5" s="7" t="inlineStr">
        <is>
          <t>Übernachtung (€)</t>
        </is>
      </c>
      <c r="L5" s="7" t="inlineStr">
        <is>
          <t>Nebenkosten (€)</t>
        </is>
      </c>
      <c r="M5" s="7" t="inlineStr">
        <is>
          <t>Gesamtbetrag (€)</t>
        </is>
      </c>
    </row>
    <row r="6">
      <c r="A6" s="8" t="n"/>
      <c r="B6" s="8" t="n"/>
      <c r="C6" s="8" t="n"/>
      <c r="D6" s="8" t="n"/>
      <c r="E6" s="8" t="n"/>
      <c r="F6" s="8" t="n"/>
      <c r="G6" s="9">
        <f>IF(F6="","",F6*KM_PAUSCHALE_PKW)</f>
        <v/>
      </c>
      <c r="H6" s="9">
        <f>IF(E6="Voller Tag (24h)",GROSSE_PAUSCHALE,IF(E6="An-/Abreisetag (&gt;8h)",KLEINE_PAUSCHALE,0))</f>
        <v/>
      </c>
      <c r="I6" s="8" t="n"/>
      <c r="J6" s="9">
        <f>IF(H6=0,0,IF(I6="Ja",H6-FRUEHSTUECK_KUERZUNG,H6))</f>
        <v/>
      </c>
      <c r="K6" s="4" t="n"/>
      <c r="L6" s="4" t="n"/>
      <c r="M6" s="9">
        <f>SUM(G6,J6,K6,L6)</f>
        <v/>
      </c>
    </row>
    <row r="7">
      <c r="A7" s="8" t="n"/>
      <c r="B7" s="8" t="n"/>
      <c r="C7" s="8" t="n"/>
      <c r="D7" s="8" t="n"/>
      <c r="E7" s="8" t="n"/>
      <c r="F7" s="8" t="n"/>
      <c r="G7" s="9">
        <f>IF(F7="","",F7*KM_PAUSCHALE_PKW)</f>
        <v/>
      </c>
      <c r="H7" s="9">
        <f>IF(E7="Voller Tag (24h)",GROSSE_PAUSCHALE,IF(E7="An-/Abreisetag (&gt;8h)",KLEINE_PAUSCHALE,0))</f>
        <v/>
      </c>
      <c r="I7" s="8" t="n"/>
      <c r="J7" s="9">
        <f>IF(H7=0,0,IF(I7="Ja",H7-FRUEHSTUECK_KUERZUNG,H7))</f>
        <v/>
      </c>
      <c r="K7" s="4" t="n"/>
      <c r="L7" s="4" t="n"/>
      <c r="M7" s="9">
        <f>SUM(G7,J7,K7,L7)</f>
        <v/>
      </c>
    </row>
    <row r="8">
      <c r="A8" s="8" t="n"/>
      <c r="B8" s="8" t="n"/>
      <c r="C8" s="8" t="n"/>
      <c r="D8" s="8" t="n"/>
      <c r="E8" s="8" t="n"/>
      <c r="F8" s="8" t="n"/>
      <c r="G8" s="9">
        <f>IF(F8="","",F8*KM_PAUSCHALE_PKW)</f>
        <v/>
      </c>
      <c r="H8" s="9">
        <f>IF(E8="Voller Tag (24h)",GROSSE_PAUSCHALE,IF(E8="An-/Abreisetag (&gt;8h)",KLEINE_PAUSCHALE,0))</f>
        <v/>
      </c>
      <c r="I8" s="8" t="n"/>
      <c r="J8" s="9">
        <f>IF(H8=0,0,IF(I8="Ja",H8-FRUEHSTUECK_KUERZUNG,H8))</f>
        <v/>
      </c>
      <c r="K8" s="4" t="n"/>
      <c r="L8" s="4" t="n"/>
      <c r="M8" s="9">
        <f>SUM(G8,J8,K8,L8)</f>
        <v/>
      </c>
    </row>
    <row r="9">
      <c r="A9" s="8" t="n"/>
      <c r="B9" s="8" t="n"/>
      <c r="C9" s="8" t="n"/>
      <c r="D9" s="8" t="n"/>
      <c r="E9" s="8" t="n"/>
      <c r="F9" s="8" t="n"/>
      <c r="G9" s="9">
        <f>IF(F9="","",F9*KM_PAUSCHALE_PKW)</f>
        <v/>
      </c>
      <c r="H9" s="9">
        <f>IF(E9="Voller Tag (24h)",GROSSE_PAUSCHALE,IF(E9="An-/Abreisetag (&gt;8h)",KLEINE_PAUSCHALE,0))</f>
        <v/>
      </c>
      <c r="I9" s="8" t="n"/>
      <c r="J9" s="9">
        <f>IF(H9=0,0,IF(I9="Ja",H9-FRUEHSTUECK_KUERZUNG,H9))</f>
        <v/>
      </c>
      <c r="K9" s="4" t="n"/>
      <c r="L9" s="4" t="n"/>
      <c r="M9" s="9">
        <f>SUM(G9,J9,K9,L9)</f>
        <v/>
      </c>
    </row>
    <row r="10">
      <c r="A10" s="8" t="n"/>
      <c r="B10" s="8" t="n"/>
      <c r="C10" s="8" t="n"/>
      <c r="D10" s="8" t="n"/>
      <c r="E10" s="8" t="n"/>
      <c r="F10" s="8" t="n"/>
      <c r="G10" s="9">
        <f>IF(F10="","",F10*KM_PAUSCHALE_PKW)</f>
        <v/>
      </c>
      <c r="H10" s="9">
        <f>IF(E10="Voller Tag (24h)",GROSSE_PAUSCHALE,IF(E10="An-/Abreisetag (&gt;8h)",KLEINE_PAUSCHALE,0))</f>
        <v/>
      </c>
      <c r="I10" s="8" t="n"/>
      <c r="J10" s="9">
        <f>IF(H10=0,0,IF(I10="Ja",H10-FRUEHSTUECK_KUERZUNG,H10))</f>
        <v/>
      </c>
      <c r="K10" s="4" t="n"/>
      <c r="L10" s="4" t="n"/>
      <c r="M10" s="9">
        <f>SUM(G10,J10,K10,L10)</f>
        <v/>
      </c>
    </row>
    <row r="11">
      <c r="A11" s="8" t="n"/>
      <c r="B11" s="8" t="n"/>
      <c r="C11" s="8" t="n"/>
      <c r="D11" s="8" t="n"/>
      <c r="E11" s="8" t="n"/>
      <c r="F11" s="8" t="n"/>
      <c r="G11" s="9">
        <f>IF(F11="","",F11*KM_PAUSCHALE_PKW)</f>
        <v/>
      </c>
      <c r="H11" s="9">
        <f>IF(E11="Voller Tag (24h)",GROSSE_PAUSCHALE,IF(E11="An-/Abreisetag (&gt;8h)",KLEINE_PAUSCHALE,0))</f>
        <v/>
      </c>
      <c r="I11" s="8" t="n"/>
      <c r="J11" s="9">
        <f>IF(H11=0,0,IF(I11="Ja",H11-FRUEHSTUECK_KUERZUNG,H11))</f>
        <v/>
      </c>
      <c r="K11" s="4" t="n"/>
      <c r="L11" s="4" t="n"/>
      <c r="M11" s="9">
        <f>SUM(G11,J11,K11,L11)</f>
        <v/>
      </c>
    </row>
    <row r="12">
      <c r="A12" s="8" t="n"/>
      <c r="B12" s="8" t="n"/>
      <c r="C12" s="8" t="n"/>
      <c r="D12" s="8" t="n"/>
      <c r="E12" s="8" t="n"/>
      <c r="F12" s="8" t="n"/>
      <c r="G12" s="9">
        <f>IF(F12="","",F12*KM_PAUSCHALE_PKW)</f>
        <v/>
      </c>
      <c r="H12" s="9">
        <f>IF(E12="Voller Tag (24h)",GROSSE_PAUSCHALE,IF(E12="An-/Abreisetag (&gt;8h)",KLEINE_PAUSCHALE,0))</f>
        <v/>
      </c>
      <c r="I12" s="8" t="n"/>
      <c r="J12" s="9">
        <f>IF(H12=0,0,IF(I12="Ja",H12-FRUEHSTUECK_KUERZUNG,H12))</f>
        <v/>
      </c>
      <c r="K12" s="4" t="n"/>
      <c r="L12" s="4" t="n"/>
      <c r="M12" s="9">
        <f>SUM(G12,J12,K12,L12)</f>
        <v/>
      </c>
    </row>
    <row r="13">
      <c r="A13" s="8" t="n"/>
      <c r="B13" s="8" t="n"/>
      <c r="C13" s="8" t="n"/>
      <c r="D13" s="8" t="n"/>
      <c r="E13" s="8" t="n"/>
      <c r="F13" s="8" t="n"/>
      <c r="G13" s="9">
        <f>IF(F13="","",F13*KM_PAUSCHALE_PKW)</f>
        <v/>
      </c>
      <c r="H13" s="9">
        <f>IF(E13="Voller Tag (24h)",GROSSE_PAUSCHALE,IF(E13="An-/Abreisetag (&gt;8h)",KLEINE_PAUSCHALE,0))</f>
        <v/>
      </c>
      <c r="I13" s="8" t="n"/>
      <c r="J13" s="9">
        <f>IF(H13=0,0,IF(I13="Ja",H13-FRUEHSTUECK_KUERZUNG,H13))</f>
        <v/>
      </c>
      <c r="K13" s="4" t="n"/>
      <c r="L13" s="4" t="n"/>
      <c r="M13" s="9">
        <f>SUM(G13,J13,K13,L13)</f>
        <v/>
      </c>
    </row>
    <row r="14">
      <c r="A14" s="8" t="n"/>
      <c r="B14" s="8" t="n"/>
      <c r="C14" s="8" t="n"/>
      <c r="D14" s="8" t="n"/>
      <c r="E14" s="8" t="n"/>
      <c r="F14" s="8" t="n"/>
      <c r="G14" s="9">
        <f>IF(F14="","",F14*KM_PAUSCHALE_PKW)</f>
        <v/>
      </c>
      <c r="H14" s="9">
        <f>IF(E14="Voller Tag (24h)",GROSSE_PAUSCHALE,IF(E14="An-/Abreisetag (&gt;8h)",KLEINE_PAUSCHALE,0))</f>
        <v/>
      </c>
      <c r="I14" s="8" t="n"/>
      <c r="J14" s="9">
        <f>IF(H14=0,0,IF(I14="Ja",H14-FRUEHSTUECK_KUERZUNG,H14))</f>
        <v/>
      </c>
      <c r="K14" s="4" t="n"/>
      <c r="L14" s="4" t="n"/>
      <c r="M14" s="9">
        <f>SUM(G14,J14,K14,L14)</f>
        <v/>
      </c>
    </row>
    <row r="15">
      <c r="A15" s="8" t="n"/>
      <c r="B15" s="8" t="n"/>
      <c r="C15" s="8" t="n"/>
      <c r="D15" s="8" t="n"/>
      <c r="E15" s="8" t="n"/>
      <c r="F15" s="8" t="n"/>
      <c r="G15" s="9">
        <f>IF(F15="","",F15*KM_PAUSCHALE_PKW)</f>
        <v/>
      </c>
      <c r="H15" s="9">
        <f>IF(E15="Voller Tag (24h)",GROSSE_PAUSCHALE,IF(E15="An-/Abreisetag (&gt;8h)",KLEINE_PAUSCHALE,0))</f>
        <v/>
      </c>
      <c r="I15" s="8" t="n"/>
      <c r="J15" s="9">
        <f>IF(H15=0,0,IF(I15="Ja",H15-FRUEHSTUECK_KUERZUNG,H15))</f>
        <v/>
      </c>
      <c r="K15" s="4" t="n"/>
      <c r="L15" s="4" t="n"/>
      <c r="M15" s="9">
        <f>SUM(G15,J15,K15,L15)</f>
        <v/>
      </c>
    </row>
    <row r="16">
      <c r="A16" s="8" t="n"/>
      <c r="B16" s="8" t="n"/>
      <c r="C16" s="8" t="n"/>
      <c r="D16" s="8" t="n"/>
      <c r="E16" s="8" t="n"/>
      <c r="F16" s="8" t="n"/>
      <c r="G16" s="9">
        <f>IF(F16="","",F16*KM_PAUSCHALE_PKW)</f>
        <v/>
      </c>
      <c r="H16" s="9">
        <f>IF(E16="Voller Tag (24h)",GROSSE_PAUSCHALE,IF(E16="An-/Abreisetag (&gt;8h)",KLEINE_PAUSCHALE,0))</f>
        <v/>
      </c>
      <c r="I16" s="8" t="n"/>
      <c r="J16" s="9">
        <f>IF(H16=0,0,IF(I16="Ja",H16-FRUEHSTUECK_KUERZUNG,H16))</f>
        <v/>
      </c>
      <c r="K16" s="4" t="n"/>
      <c r="L16" s="4" t="n"/>
      <c r="M16" s="9">
        <f>SUM(G16,J16,K16,L16)</f>
        <v/>
      </c>
    </row>
    <row r="17">
      <c r="A17" s="8" t="n"/>
      <c r="B17" s="8" t="n"/>
      <c r="C17" s="8" t="n"/>
      <c r="D17" s="8" t="n"/>
      <c r="E17" s="8" t="n"/>
      <c r="F17" s="8" t="n"/>
      <c r="G17" s="9">
        <f>IF(F17="","",F17*KM_PAUSCHALE_PKW)</f>
        <v/>
      </c>
      <c r="H17" s="9">
        <f>IF(E17="Voller Tag (24h)",GROSSE_PAUSCHALE,IF(E17="An-/Abreisetag (&gt;8h)",KLEINE_PAUSCHALE,0))</f>
        <v/>
      </c>
      <c r="I17" s="8" t="n"/>
      <c r="J17" s="9">
        <f>IF(H17=0,0,IF(I17="Ja",H17-FRUEHSTUECK_KUERZUNG,H17))</f>
        <v/>
      </c>
      <c r="K17" s="4" t="n"/>
      <c r="L17" s="4" t="n"/>
      <c r="M17" s="9">
        <f>SUM(G17,J17,K17,L17)</f>
        <v/>
      </c>
    </row>
    <row r="18">
      <c r="A18" s="8" t="n"/>
      <c r="B18" s="8" t="n"/>
      <c r="C18" s="8" t="n"/>
      <c r="D18" s="8" t="n"/>
      <c r="E18" s="8" t="n"/>
      <c r="F18" s="8" t="n"/>
      <c r="G18" s="9">
        <f>IF(F18="","",F18*KM_PAUSCHALE_PKW)</f>
        <v/>
      </c>
      <c r="H18" s="9">
        <f>IF(E18="Voller Tag (24h)",GROSSE_PAUSCHALE,IF(E18="An-/Abreisetag (&gt;8h)",KLEINE_PAUSCHALE,0))</f>
        <v/>
      </c>
      <c r="I18" s="8" t="n"/>
      <c r="J18" s="9">
        <f>IF(H18=0,0,IF(I18="Ja",H18-FRUEHSTUECK_KUERZUNG,H18))</f>
        <v/>
      </c>
      <c r="K18" s="4" t="n"/>
      <c r="L18" s="4" t="n"/>
      <c r="M18" s="9">
        <f>SUM(G18,J18,K18,L18)</f>
        <v/>
      </c>
    </row>
    <row r="19">
      <c r="A19" s="8" t="n"/>
      <c r="B19" s="8" t="n"/>
      <c r="C19" s="8" t="n"/>
      <c r="D19" s="8" t="n"/>
      <c r="E19" s="8" t="n"/>
      <c r="F19" s="8" t="n"/>
      <c r="G19" s="9">
        <f>IF(F19="","",F19*KM_PAUSCHALE_PKW)</f>
        <v/>
      </c>
      <c r="H19" s="9">
        <f>IF(E19="Voller Tag (24h)",GROSSE_PAUSCHALE,IF(E19="An-/Abreisetag (&gt;8h)",KLEINE_PAUSCHALE,0))</f>
        <v/>
      </c>
      <c r="I19" s="8" t="n"/>
      <c r="J19" s="9">
        <f>IF(H19=0,0,IF(I19="Ja",H19-FRUEHSTUECK_KUERZUNG,H19))</f>
        <v/>
      </c>
      <c r="K19" s="4" t="n"/>
      <c r="L19" s="4" t="n"/>
      <c r="M19" s="9">
        <f>SUM(G19,J19,K19,L19)</f>
        <v/>
      </c>
    </row>
    <row r="20">
      <c r="A20" s="8" t="n"/>
      <c r="B20" s="8" t="n"/>
      <c r="C20" s="8" t="n"/>
      <c r="D20" s="8" t="n"/>
      <c r="E20" s="8" t="n"/>
      <c r="F20" s="8" t="n"/>
      <c r="G20" s="9">
        <f>IF(F20="","",F20*KM_PAUSCHALE_PKW)</f>
        <v/>
      </c>
      <c r="H20" s="9">
        <f>IF(E20="Voller Tag (24h)",GROSSE_PAUSCHALE,IF(E20="An-/Abreisetag (&gt;8h)",KLEINE_PAUSCHALE,0))</f>
        <v/>
      </c>
      <c r="I20" s="8" t="n"/>
      <c r="J20" s="9">
        <f>IF(H20=0,0,IF(I20="Ja",H20-FRUEHSTUECK_KUERZUNG,H20))</f>
        <v/>
      </c>
      <c r="K20" s="4" t="n"/>
      <c r="L20" s="4" t="n"/>
      <c r="M20" s="9">
        <f>SUM(G20,J20,K20,L20)</f>
        <v/>
      </c>
    </row>
    <row r="22">
      <c r="A22" s="10" t="inlineStr">
        <is>
          <t>SUMME</t>
        </is>
      </c>
      <c r="F22" s="11">
        <f>SUM(F6:F20)</f>
        <v/>
      </c>
      <c r="G22" s="11">
        <f>SUM(G6:G20)</f>
        <v/>
      </c>
      <c r="J22" s="11">
        <f>SUM(J6:J20)</f>
        <v/>
      </c>
      <c r="K22" s="11">
        <f>SUM(K6:K20)</f>
        <v/>
      </c>
      <c r="L22" s="11">
        <f>SUM(L6:L20)</f>
        <v/>
      </c>
      <c r="M22" s="11">
        <f>SUM(M6:M20)</f>
        <v/>
      </c>
    </row>
  </sheetData>
  <mergeCells count="1">
    <mergeCell ref="A1:K1"/>
  </mergeCells>
  <dataValidations count="2">
    <dataValidation sqref="E6 E7 E8 E9 E10 E11 E12 E13 E14 E15 E16 E17 E18 E19 E20" showDropDown="0" showInputMessage="0" showErrorMessage="0" allowBlank="1" type="list">
      <formula1>"Voller Tag (24h),An-/Abreisetag (&gt;8h),Keine Pauschale"</formula1>
    </dataValidation>
    <dataValidation sqref="I6 I7 I8 I9 I10 I11 I12 I13 I14 I15 I16 I17 I18 I19 I20" showDropDown="0" showInputMessage="0" showErrorMessage="0" allowBlank="1" type="list">
      <formula1>"Ja,Nein"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>
      <c r="A1" s="1" t="inlineStr">
        <is>
          <t>SCHNELL-RECHNER: REISEKOSTEN (INLAND)</t>
        </is>
      </c>
    </row>
    <row r="4">
      <c r="A4" t="inlineStr">
        <is>
          <t>Anzahl volle Tage (24h Abwesenheit):</t>
        </is>
      </c>
      <c r="B4" s="6" t="n">
        <v>0</v>
      </c>
    </row>
    <row r="5">
      <c r="A5" t="inlineStr">
        <is>
          <t>Anzahl An-/Abreisetage oder &gt;8h:</t>
        </is>
      </c>
      <c r="B5" s="6" t="n">
        <v>0</v>
      </c>
    </row>
    <row r="6">
      <c r="A6" t="inlineStr">
        <is>
          <t>Gefahrene Kilometer (Privat-PKW):</t>
        </is>
      </c>
      <c r="B6" s="6" t="n">
        <v>0</v>
      </c>
    </row>
    <row r="8">
      <c r="A8" s="12" t="inlineStr">
        <is>
          <t>BERECHNUNG</t>
        </is>
      </c>
    </row>
    <row r="9">
      <c r="A9" t="inlineStr">
        <is>
          <t>Verpflegung (volle Tage):</t>
        </is>
      </c>
      <c r="B9" s="13">
        <f>B4*GROSSE_PAUSCHALE</f>
        <v/>
      </c>
    </row>
    <row r="10">
      <c r="A10" t="inlineStr">
        <is>
          <t>Verpflegung (An-/Abreisetage):</t>
        </is>
      </c>
      <c r="B10" s="13">
        <f>B5*KLEINE_PAUSCHALE</f>
        <v/>
      </c>
    </row>
    <row r="11">
      <c r="A11" t="inlineStr">
        <is>
          <t>Fahrtkosten:</t>
        </is>
      </c>
      <c r="B11" s="13">
        <f>B6*KM_PAUSCHALE_PKW</f>
        <v/>
      </c>
    </row>
    <row r="13">
      <c r="A13" s="12" t="inlineStr">
        <is>
          <t>VORAUSSICHTLICHE ERSTATTUNG:</t>
        </is>
      </c>
      <c r="B13" s="14">
        <f>SUM(B9:B11)</f>
        <v/>
      </c>
    </row>
    <row r="15">
      <c r="A15" s="15" t="inlineStr">
        <is>
          <t>FORMEL FÜR FAHRTKOSTEN:</t>
        </is>
      </c>
    </row>
    <row r="16">
      <c r="A16" t="inlineStr">
        <is>
          <t>K(gesamt) = Distanz × Kilometerpauschale</t>
        </is>
      </c>
    </row>
    <row r="17">
      <c r="A17" t="inlineStr">
        <is>
          <t>Beispiel: 200 km × 0,30 €/km = 60,00 €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" t="inlineStr">
        <is>
          <t>ANLEITUNG ZUR NUTZUNG</t>
        </is>
      </c>
    </row>
    <row r="2">
      <c r="A2" t="inlineStr"/>
    </row>
    <row r="3">
      <c r="A3" t="inlineStr">
        <is>
          <t>1. PAUSCHALEN AKTUELL HALTEN</t>
        </is>
      </c>
    </row>
    <row r="4">
      <c r="A4" t="inlineStr">
        <is>
          <t xml:space="preserve">   - Prüfen Sie die Werte im Blatt 'Pauschalen 2025' regelmäßig</t>
        </is>
      </c>
    </row>
    <row r="5">
      <c r="A5" t="inlineStr">
        <is>
          <t xml:space="preserve">   - Aktualisieren Sie bei Änderungen durch das Bundesfinanzministerium</t>
        </is>
      </c>
    </row>
    <row r="6">
      <c r="A6" t="inlineStr"/>
    </row>
    <row r="7">
      <c r="A7" t="inlineStr">
        <is>
          <t>2. REISEKOSTEN ERFASSEN</t>
        </is>
      </c>
    </row>
    <row r="8">
      <c r="A8" t="inlineStr">
        <is>
          <t xml:space="preserve">   - Tragen Sie Ihre Reisen im Blatt 'Reisekostenabrechnung' ein</t>
        </is>
      </c>
    </row>
    <row r="9">
      <c r="A9" t="inlineStr">
        <is>
          <t xml:space="preserve">   - Blaue Felder sind Eingabefelder</t>
        </is>
      </c>
    </row>
    <row r="10">
      <c r="A10" t="inlineStr">
        <is>
          <t xml:space="preserve">   - Schwarze Felder werden automatisch berechnet</t>
        </is>
      </c>
    </row>
    <row r="11">
      <c r="A11" t="inlineStr"/>
    </row>
    <row r="12">
      <c r="A12" t="inlineStr">
        <is>
          <t>3. ABWESENHEITSTYP WÄHLEN</t>
        </is>
      </c>
    </row>
    <row r="13">
      <c r="A13" t="inlineStr">
        <is>
          <t xml:space="preserve">   - 'Voller Tag (24h)': Pauschale 28,00 €</t>
        </is>
      </c>
    </row>
    <row r="14">
      <c r="A14" t="inlineStr">
        <is>
          <t xml:space="preserve">   - 'An-/Abreisetag (&gt;8h)': Pauschale 14,00 €</t>
        </is>
      </c>
    </row>
    <row r="15">
      <c r="A15" t="inlineStr">
        <is>
          <t xml:space="preserve">   - 'Keine Pauschale': Für kurze Abwesenheiten</t>
        </is>
      </c>
    </row>
    <row r="16">
      <c r="A16" t="inlineStr"/>
    </row>
    <row r="17">
      <c r="A17" t="inlineStr">
        <is>
          <t>4. FRÜHSTÜCKSKÜRZUNG</t>
        </is>
      </c>
    </row>
    <row r="18">
      <c r="A18" t="inlineStr">
        <is>
          <t xml:space="preserve">   - Bei Hotelfrühstück 'Ja' wählen</t>
        </is>
      </c>
    </row>
    <row r="19">
      <c r="A19" t="inlineStr">
        <is>
          <t xml:space="preserve">   - Automatisch werden 5,60 € abgezogen (20% von 28 €)</t>
        </is>
      </c>
    </row>
    <row r="20">
      <c r="A20" t="inlineStr"/>
    </row>
    <row r="21">
      <c r="A21" t="inlineStr">
        <is>
          <t>5. SCHNELL-RECHNER</t>
        </is>
      </c>
    </row>
    <row r="22">
      <c r="A22" t="inlineStr">
        <is>
          <t xml:space="preserve">   - Für schnelle Überschlagsrechnungen nutzen</t>
        </is>
      </c>
    </row>
    <row r="23">
      <c r="A23" t="inlineStr">
        <is>
          <t xml:space="preserve">   - Nicht für die offizielle Abrechnung verwenden</t>
        </is>
      </c>
    </row>
    <row r="24">
      <c r="A24" t="inlineStr"/>
    </row>
    <row r="25">
      <c r="A25" t="inlineStr">
        <is>
          <t>WICHTIG: Belege aufbewahren!</t>
        </is>
      </c>
    </row>
    <row r="26">
      <c r="A26" t="inlineStr">
        <is>
          <t>- Ohne Beleg keine Erstattung (außer bei Pauschalen)</t>
        </is>
      </c>
    </row>
    <row r="27">
      <c r="A27" t="inlineStr">
        <is>
          <t>- Digitalisieren Sie Belege sofort nach der Reise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2026-01-18T06:40:28Z</dcterms:created>
  <dcterms:modified xmlns:dcterms="http://purl.org/dc/terms/" xmlns:xsi="http://www.w3.org/2001/XMLSchema-instance" xsi:type="dcterms:W3CDTF">2026-01-18T06:40:28Z</dcterms:modified>
</cp:coreProperties>
</file>