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key Data Template" sheetId="1" state="visible" r:id="rId2"/>
    <sheet name="Fluss-Bilanzierung" sheetId="2" state="visible" r:id="rId3"/>
    <sheet name="Methoden-Vergleich" sheetId="3" state="visible" r:id="rId4"/>
    <sheet name="Knoten-Analyse" sheetId="4" state="visible" r:id="rId5"/>
    <sheet name="FAQ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<sst xmlns="http://schemas.openxmlformats.org/spreadsheetml/2006/main" count="158" uniqueCount="127">
  <si>
    <t xml:space="preserve">Sankey-Diagramm · Datenvorlage</t>
  </si>
  <si>
    <t xml:space="preserve">Drei-Spalten-Struktur: Quelle → Ziel → Wert  |  Alle Eingaben in Spalte B–D</t>
  </si>
  <si>
    <t xml:space="preserve">Source (Quelle)</t>
  </si>
  <si>
    <t xml:space="preserve">Target (Ziel)</t>
  </si>
  <si>
    <t xml:space="preserve">Value (Wert)</t>
  </si>
  <si>
    <t xml:space="preserve">Von welchem Knoten fließt die Menge?</t>
  </si>
  <si>
    <t xml:space="preserve">Zu welchem Knoten fließt die Menge?</t>
  </si>
  <si>
    <t xml:space="preserve">Menge / Betrag (gleiche Einheit)</t>
  </si>
  <si>
    <t xml:space="preserve">Gesamtbudget</t>
  </si>
  <si>
    <t xml:space="preserve">Marketing</t>
  </si>
  <si>
    <t xml:space="preserve">Operations</t>
  </si>
  <si>
    <t xml:space="preserve">Forschung</t>
  </si>
  <si>
    <t xml:space="preserve">Verwaltung</t>
  </si>
  <si>
    <t xml:space="preserve">Online-Ads</t>
  </si>
  <si>
    <t xml:space="preserve">Events</t>
  </si>
  <si>
    <t xml:space="preserve">PR &amp; Content</t>
  </si>
  <si>
    <t xml:space="preserve">Produktion</t>
  </si>
  <si>
    <t xml:space="preserve">Logistik</t>
  </si>
  <si>
    <t xml:space="preserve">IT-Infrastr.</t>
  </si>
  <si>
    <t xml:space="preserve">Entwicklung</t>
  </si>
  <si>
    <t xml:space="preserve">Prototypen</t>
  </si>
  <si>
    <t xml:space="preserve">Personal</t>
  </si>
  <si>
    <t xml:space="preserve">Sonstige</t>
  </si>
  <si>
    <t xml:space="preserve">Gesamtfluss (Kontrolle)</t>
  </si>
  <si>
    <t xml:space="preserve">Hinweise zur Verwendung</t>
  </si>
  <si>
    <t xml:space="preserve">1.  Tragen Sie Ihre Flussdaten in die Spalten Quelle, Ziel und Wert ein (blaue Schrift = Eingabe).</t>
  </si>
  <si>
    <t xml:space="preserve">2.  Jede Zeile beschreibt eine Verbindung. Gleiche Verbindungen (selbe Quelle + selbes Ziel) müssen summiert werden.</t>
  </si>
  <si>
    <t xml:space="preserve">3.  Überprüfen Sie auf dem Blatt 'Fluss-Bilanzierung', ob alle Knoten bilanziert sind.</t>
  </si>
  <si>
    <t xml:space="preserve">4.  Exportieren Sie die Tabelle als CSV / JSON für SankeyMATIC, Flourish, D3.js oder ein Excel-Add-in (ChartExpo).</t>
  </si>
  <si>
    <t xml:space="preserve">5.  Blaue Werte = Eingaben   |   Schwarze Werte = Formeln   |   Grüner Hintergrund = Ausgeglichen</t>
  </si>
  <si>
    <t xml:space="preserve">Interaktiver Fluss-Bilanzierungs-Rechner</t>
  </si>
  <si>
    <t xml:space="preserve">Geben Sie Inputfluss und Outputflüsse ein – die Bilanz wird automatisch berechnet.</t>
  </si>
  <si>
    <t xml:space="preserve">  Eingaben (blaue Felder)</t>
  </si>
  <si>
    <t xml:space="preserve">Gesamtfluss (Input / Hauptknoten)</t>
  </si>
  <si>
    <t xml:space="preserve">← Eingabe: C6</t>
  </si>
  <si>
    <t xml:space="preserve">Zielknoten A – Output 1</t>
  </si>
  <si>
    <t xml:space="preserve">← Eingabe: C7</t>
  </si>
  <si>
    <t xml:space="preserve">Zielknoten B – Output 2</t>
  </si>
  <si>
    <t xml:space="preserve">← Eingabe: C8</t>
  </si>
  <si>
    <t xml:space="preserve">Zielknoten C – Output 3 (optional)</t>
  </si>
  <si>
    <t xml:space="preserve">← Eingabe: C9</t>
  </si>
  <si>
    <t xml:space="preserve">Zielknoten D – Output 4 (optional)</t>
  </si>
  <si>
    <t xml:space="preserve">← Eingabe: C10</t>
  </si>
  <si>
    <t xml:space="preserve">Zielknoten E – Output 5 (optional)</t>
  </si>
  <si>
    <t xml:space="preserve">← Eingabe: C11</t>
  </si>
  <si>
    <t xml:space="preserve">  Ergebnisse (automatische Berechnung)</t>
  </si>
  <si>
    <t xml:space="preserve">Summe aller Outputs</t>
  </si>
  <si>
    <t xml:space="preserve">Verbleibender Fluss (Δ)</t>
  </si>
  <si>
    <t xml:space="preserve">Bilanz-Status</t>
  </si>
  <si>
    <t xml:space="preserve">Anteil Knoten A am Total</t>
  </si>
  <si>
    <t xml:space="preserve">Anteil Knoten B am Total</t>
  </si>
  <si>
    <t xml:space="preserve">Anteil Knoten C am Total</t>
  </si>
  <si>
    <t xml:space="preserve">Anteil Knoten D am Total</t>
  </si>
  <si>
    <t xml:space="preserve">Anteil Knoten E am Total</t>
  </si>
  <si>
    <t xml:space="preserve">Mathematische Grundlage der Flusserhaltung:</t>
  </si>
  <si>
    <t xml:space="preserve">Σ F_in,i = Σ F_out,j   →   Die Summe aller eingehenden Flüsse muss der Summe aller ausgehenden Flüsse entsprechen.</t>
  </si>
  <si>
    <t xml:space="preserve">3 Methoden zum Sankey-Diagramm in Excel</t>
  </si>
  <si>
    <t xml:space="preserve">Wählen Sie die Methode, die zu Ihren technischen Anforderungen passt.</t>
  </si>
  <si>
    <t xml:space="preserve">Kriterium</t>
  </si>
  <si>
    <t xml:space="preserve">Excel Add-ins
(ChartExpo / Peltier)</t>
  </si>
  <si>
    <t xml:space="preserve">Power BI
(Custom Visuals)</t>
  </si>
  <si>
    <t xml:space="preserve">Web-Tools / JS
(D3.js, SankeyMATIC)</t>
  </si>
  <si>
    <t xml:space="preserve">Direkt in Excel</t>
  </si>
  <si>
    <t xml:space="preserve">Ja</t>
  </si>
  <si>
    <t xml:space="preserve">Nein (Power BI)</t>
  </si>
  <si>
    <t xml:space="preserve">Nein (Export nötig)</t>
  </si>
  <si>
    <t xml:space="preserve">Programmierkenntnisse</t>
  </si>
  <si>
    <t xml:space="preserve">Keine</t>
  </si>
  <si>
    <t xml:space="preserve">Empfohlen (JS/Python)</t>
  </si>
  <si>
    <t xml:space="preserve">Kosten</t>
  </si>
  <si>
    <t xml:space="preserve">Kostenpflichtig (nach Test)</t>
  </si>
  <si>
    <t xml:space="preserve">Kostenlos (Desktop)</t>
  </si>
  <si>
    <t xml:space="preserve">Teils kostenlos</t>
  </si>
  <si>
    <t xml:space="preserve">Interaktivität</t>
  </si>
  <si>
    <t xml:space="preserve">Begrenzt</t>
  </si>
  <si>
    <t xml:space="preserve">Hoch</t>
  </si>
  <si>
    <t xml:space="preserve">Hoch (D3.js)</t>
  </si>
  <si>
    <t xml:space="preserve">Datenstruktur</t>
  </si>
  <si>
    <t xml:space="preserve">3 Spalten
(Quelle·Ziel·Wert)</t>
  </si>
  <si>
    <t xml:space="preserve">3 Spalten / JSON</t>
  </si>
  <si>
    <t xml:space="preserve">Anpassbarkeit</t>
  </si>
  <si>
    <t xml:space="preserve">Mittel</t>
  </si>
  <si>
    <t xml:space="preserve">Mittel–Hoch</t>
  </si>
  <si>
    <t xml:space="preserve">Maximal</t>
  </si>
  <si>
    <t xml:space="preserve">Lernaufwand</t>
  </si>
  <si>
    <t xml:space="preserve">Niedrig</t>
  </si>
  <si>
    <t xml:space="preserve">Niedrig–Mittel</t>
  </si>
  <si>
    <t xml:space="preserve">Empfehlung für</t>
  </si>
  <si>
    <t xml:space="preserve">Excel-Nutzer ohne IT</t>
  </si>
  <si>
    <t xml:space="preserve">BI-Teams mit Power BI</t>
  </si>
  <si>
    <t xml:space="preserve">Entwickler / Web-Apps</t>
  </si>
  <si>
    <t xml:space="preserve">  Best Practices für überzeugende Sankey-Diagramme</t>
  </si>
  <si>
    <t xml:space="preserve">Knoten-Chaos vermeiden</t>
  </si>
  <si>
    <t xml:space="preserve">Zu viele kleine Abzweigungen machen das Diagramm unleserlich. Kleine Werte in 'Sonstige' zusammenfassen.</t>
  </si>
  <si>
    <t xml:space="preserve">Farbcodierung nutzen</t>
  </si>
  <si>
    <t xml:space="preserve">Farben strategisch einsetzen, um bestimmte Flüsse (z.B. profitable vs. unrentable Kanäle) hervorzuheben.</t>
  </si>
  <si>
    <t xml:space="preserve">Rückflüsse minimieren</t>
  </si>
  <si>
    <t xml:space="preserve">Diagramm liest sich am besten von links nach rechts. Zirkuläre Flüsse (Loops) nur wenn zwingend nötig.</t>
  </si>
  <si>
    <t xml:space="preserve">Fluss-Bilanz prüfen</t>
  </si>
  <si>
    <t xml:space="preserve">Nutzen Sie das Blatt 'Fluss-Bilanzierung', um sicherzustellen, dass Input = Output an jedem Knoten.</t>
  </si>
  <si>
    <t xml:space="preserve">Konsistente Einheiten</t>
  </si>
  <si>
    <t xml:space="preserve">Alle Werte in der Value-Spalte müssen dieselbe Einheit haben (€, Besucher, kWh, …).</t>
  </si>
  <si>
    <t xml:space="preserve">Keine Duplikate</t>
  </si>
  <si>
    <t xml:space="preserve">Gleiche Quelle–Ziel-Kombinationen summieren. Eine Verbindung = eine Zeile.</t>
  </si>
  <si>
    <t xml:space="preserve">Knoten-Analyse · Zu- und Abflüsse je Knoten</t>
  </si>
  <si>
    <t xml:space="preserve">Basiert auf den Daten im Blatt 'Sankey Data Template'  |  Grün = ausgeglichen</t>
  </si>
  <si>
    <t xml:space="preserve">Knoten</t>
  </si>
  <si>
    <t xml:space="preserve">Zufluss (Input)</t>
  </si>
  <si>
    <t xml:space="preserve">Abfluss (Output)</t>
  </si>
  <si>
    <t xml:space="preserve">Saldo</t>
  </si>
  <si>
    <t xml:space="preserve">Status</t>
  </si>
  <si>
    <t xml:space="preserve">GESAMT</t>
  </si>
  <si>
    <t xml:space="preserve">Häufig gestellte Fragen (FAQ) · Sankey-Diagramme in Excel</t>
  </si>
  <si>
    <t xml:space="preserve">Frage</t>
  </si>
  <si>
    <t xml:space="preserve">Antwort</t>
  </si>
  <si>
    <t xml:space="preserve">Wird Microsoft Sankey-Diagramme nativ in Excel integrieren?</t>
  </si>
  <si>
    <t xml:space="preserve">Bislang gibt es keine offizielle Ankündigung. Microsoft verweist für komplexe Visualisierungen auf Power BI, das Sankeys über Custom Visuals unterstützt.</t>
  </si>
  <si>
    <t xml:space="preserve">Kann ich ein Sankey-Diagramm in Excel kostenlos erstellen?</t>
  </si>
  <si>
    <t xml:space="preserve">Ja, via Umwegen: Daten in Excel strukturieren und dann kostenlose Online-Generatoren (z.B. SankeyMATIC) nutzen. Direkte Excel-Add-ins sind nach der Testphase meist kostenpflichtig.</t>
  </si>
  <si>
    <t xml:space="preserve">Wie bereite ich meine Daten am besten vor?</t>
  </si>
  <si>
    <t xml:space="preserve">Nutzen Sie Pivot-Tabellen, um Rohdaten zu aggregieren. Ziel: saubere dreispaltige Tabelle (Quelle, Ziel, Wert) ohne Duplikate in den Verbindungen.</t>
  </si>
  <si>
    <t xml:space="preserve">Welche Add-ins werden empfohlen?</t>
  </si>
  <si>
    <t xml:space="preserve">ChartExpo (keine Programmierkenntnisse nötig) und Peltier Tech Charts (für fortgeschrittene Excel-Nutzer) sind die bekanntesten Optionen.</t>
  </si>
  <si>
    <t xml:space="preserve">Was ist die richtige Datenstruktur?</t>
  </si>
  <si>
    <t xml:space="preserve">Immer drei Spalten: Source (Quelle) | Target (Ziel) | Value (Wert). Jede Zeile = eine Verbindung. Gleiche Verbindungen summieren.</t>
  </si>
  <si>
    <t xml:space="preserve">Was bedeutet Flusserhaltung (Flow Conservation)?</t>
  </si>
  <si>
    <t xml:space="preserve">In einem perfekten Sankey-Diagramm gilt: Summe aller Inputs = Summe aller Outputs an jedem Knoten. Keine Menge geht verloren.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</si>
</sst>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#,##0;\(#,##0\);\-"/>
    <numFmt numFmtId="168" formatCode="0.0%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1"/>
      <color rgb="FF1F2D3D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1F2D3D"/>
      <name val="Arial"/>
      <family val="0"/>
      <charset val="1"/>
    </font>
    <font>
      <b val="true"/>
      <sz val="11"/>
      <color rgb="FF1F2D3D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1F2D3D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E2EFDA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EBF3FB"/>
      </patternFill>
    </fill>
    <fill>
      <patternFill patternType="solid">
        <fgColor rgb="FF375623"/>
        <bgColor rgb="FF59595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1F2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26"/>
    <col collapsed="false" customWidth="true" hidden="false" outlineLevel="0" max="5" min="4" style="0" width="18"/>
    <col collapsed="false" customWidth="true" hidden="false" outlineLevel="0" max="7" min="6" style="0" width="22"/>
    <col collapsed="false" customWidth="true" hidden="false" outlineLevel="0" max="8" min="8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</row>
    <row r="5" customFormat="false" ht="24" hidden="false" customHeight="true" outlineLevel="0" collapsed="false">
      <c r="B5" s="3" t="s">
        <v>2</v>
      </c>
      <c r="C5" s="3" t="s">
        <v>3</v>
      </c>
      <c r="D5" s="3" t="s">
        <v>4</v>
      </c>
    </row>
    <row r="6" customFormat="false" ht="15.75" hidden="false" customHeight="true" outlineLevel="0" collapsed="false">
      <c r="B6" s="4" t="s">
        <v>5</v>
      </c>
      <c r="C6" s="4" t="s">
        <v>6</v>
      </c>
      <c r="D6" s="4" t="s">
        <v>7</v>
      </c>
    </row>
    <row r="7" customFormat="false" ht="18" hidden="false" customHeight="true" outlineLevel="0" collapsed="false">
      <c r="B7" s="5" t="s">
        <v>8</v>
      </c>
      <c r="C7" s="5" t="s">
        <v>9</v>
      </c>
      <c r="D7" s="6" t="n">
        <v>50000</v>
      </c>
    </row>
    <row r="8" customFormat="false" ht="18" hidden="false" customHeight="true" outlineLevel="0" collapsed="false">
      <c r="B8" s="7" t="s">
        <v>8</v>
      </c>
      <c r="C8" s="7" t="s">
        <v>10</v>
      </c>
      <c r="D8" s="8" t="n">
        <v>80000</v>
      </c>
    </row>
    <row r="9" customFormat="false" ht="18" hidden="false" customHeight="true" outlineLevel="0" collapsed="false">
      <c r="B9" s="5" t="s">
        <v>8</v>
      </c>
      <c r="C9" s="5" t="s">
        <v>11</v>
      </c>
      <c r="D9" s="6" t="n">
        <v>30000</v>
      </c>
    </row>
    <row r="10" customFormat="false" ht="18" hidden="false" customHeight="true" outlineLevel="0" collapsed="false">
      <c r="B10" s="7" t="s">
        <v>8</v>
      </c>
      <c r="C10" s="7" t="s">
        <v>12</v>
      </c>
      <c r="D10" s="8" t="n">
        <v>20000</v>
      </c>
    </row>
    <row r="11" customFormat="false" ht="18" hidden="false" customHeight="true" outlineLevel="0" collapsed="false">
      <c r="B11" s="5" t="s">
        <v>9</v>
      </c>
      <c r="C11" s="5" t="s">
        <v>13</v>
      </c>
      <c r="D11" s="6" t="n">
        <v>20000</v>
      </c>
    </row>
    <row r="12" customFormat="false" ht="18" hidden="false" customHeight="true" outlineLevel="0" collapsed="false">
      <c r="B12" s="7" t="s">
        <v>9</v>
      </c>
      <c r="C12" s="7" t="s">
        <v>14</v>
      </c>
      <c r="D12" s="8" t="n">
        <v>15000</v>
      </c>
    </row>
    <row r="13" customFormat="false" ht="18" hidden="false" customHeight="true" outlineLevel="0" collapsed="false">
      <c r="B13" s="5" t="s">
        <v>9</v>
      </c>
      <c r="C13" s="5" t="s">
        <v>15</v>
      </c>
      <c r="D13" s="6" t="n">
        <v>15000</v>
      </c>
    </row>
    <row r="14" customFormat="false" ht="18" hidden="false" customHeight="true" outlineLevel="0" collapsed="false">
      <c r="B14" s="7" t="s">
        <v>10</v>
      </c>
      <c r="C14" s="7" t="s">
        <v>16</v>
      </c>
      <c r="D14" s="8" t="n">
        <v>50000</v>
      </c>
    </row>
    <row r="15" customFormat="false" ht="18" hidden="false" customHeight="true" outlineLevel="0" collapsed="false">
      <c r="B15" s="5" t="s">
        <v>10</v>
      </c>
      <c r="C15" s="5" t="s">
        <v>17</v>
      </c>
      <c r="D15" s="6" t="n">
        <v>20000</v>
      </c>
    </row>
    <row r="16" customFormat="false" ht="18" hidden="false" customHeight="true" outlineLevel="0" collapsed="false">
      <c r="B16" s="7" t="s">
        <v>10</v>
      </c>
      <c r="C16" s="7" t="s">
        <v>18</v>
      </c>
      <c r="D16" s="8" t="n">
        <v>10000</v>
      </c>
    </row>
    <row r="17" customFormat="false" ht="18" hidden="false" customHeight="true" outlineLevel="0" collapsed="false">
      <c r="B17" s="5" t="s">
        <v>11</v>
      </c>
      <c r="C17" s="5" t="s">
        <v>19</v>
      </c>
      <c r="D17" s="6" t="n">
        <v>20000</v>
      </c>
    </row>
    <row r="18" customFormat="false" ht="18" hidden="false" customHeight="true" outlineLevel="0" collapsed="false">
      <c r="B18" s="7" t="s">
        <v>11</v>
      </c>
      <c r="C18" s="7" t="s">
        <v>20</v>
      </c>
      <c r="D18" s="8" t="n">
        <v>10000</v>
      </c>
    </row>
    <row r="19" customFormat="false" ht="18" hidden="false" customHeight="true" outlineLevel="0" collapsed="false">
      <c r="B19" s="5" t="s">
        <v>12</v>
      </c>
      <c r="C19" s="5" t="s">
        <v>21</v>
      </c>
      <c r="D19" s="6" t="n">
        <v>12000</v>
      </c>
    </row>
    <row r="20" customFormat="false" ht="18" hidden="false" customHeight="true" outlineLevel="0" collapsed="false">
      <c r="B20" s="7" t="s">
        <v>12</v>
      </c>
      <c r="C20" s="7" t="s">
        <v>22</v>
      </c>
      <c r="D20" s="8" t="n">
        <v>8000</v>
      </c>
    </row>
    <row r="21" customFormat="false" ht="21.75" hidden="false" customHeight="true" outlineLevel="0" collapsed="false">
      <c r="B21" s="9" t="s">
        <v>23</v>
      </c>
      <c r="C21" s="9"/>
      <c r="D21" s="10" t="n">
        <f aca="false">SUM(D7:D20)</f>
        <v>360000</v>
      </c>
    </row>
    <row r="23" customFormat="false" ht="15" hidden="false" customHeight="true" outlineLevel="0" collapsed="false">
      <c r="B23" s="11" t="s">
        <v>24</v>
      </c>
      <c r="C23" s="11"/>
      <c r="D23" s="11"/>
      <c r="E23" s="11"/>
      <c r="F23" s="11"/>
      <c r="G23" s="11"/>
    </row>
    <row r="24" customFormat="false" ht="18" hidden="false" customHeight="true" outlineLevel="0" collapsed="false">
      <c r="B24" s="12" t="s">
        <v>25</v>
      </c>
      <c r="C24" s="12"/>
      <c r="D24" s="12"/>
      <c r="E24" s="12"/>
      <c r="F24" s="12"/>
      <c r="G24" s="12"/>
    </row>
    <row r="25" customFormat="false" ht="18" hidden="false" customHeight="true" outlineLevel="0" collapsed="false">
      <c r="B25" s="13" t="s">
        <v>26</v>
      </c>
      <c r="C25" s="13"/>
      <c r="D25" s="13"/>
      <c r="E25" s="13"/>
      <c r="F25" s="13"/>
      <c r="G25" s="13"/>
    </row>
    <row r="26" customFormat="false" ht="18" hidden="false" customHeight="true" outlineLevel="0" collapsed="false">
      <c r="B26" s="12" t="s">
        <v>27</v>
      </c>
      <c r="C26" s="12"/>
      <c r="D26" s="12"/>
      <c r="E26" s="12"/>
      <c r="F26" s="12"/>
      <c r="G26" s="12"/>
    </row>
    <row r="27" customFormat="false" ht="18" hidden="false" customHeight="true" outlineLevel="0" collapsed="false">
      <c r="B27" s="13" t="s">
        <v>28</v>
      </c>
      <c r="C27" s="13"/>
      <c r="D27" s="13"/>
      <c r="E27" s="13"/>
      <c r="F27" s="13"/>
      <c r="G27" s="13"/>
    </row>
    <row r="28" customFormat="false" ht="18" hidden="false" customHeight="true" outlineLevel="0" collapsed="false">
      <c r="B28" s="12" t="s">
        <v>29</v>
      </c>
      <c r="C28" s="12"/>
      <c r="D28" s="12"/>
      <c r="E28" s="12"/>
      <c r="F28" s="12"/>
      <c r="G28" s="12"/>
    </row>
  </sheetData>
  <mergeCells count="9">
    <mergeCell ref="B2:G2"/>
    <mergeCell ref="B3:G3"/>
    <mergeCell ref="B21:C21"/>
    <mergeCell ref="B23:G23"/>
    <mergeCell ref="B24:G24"/>
    <mergeCell ref="B25:G25"/>
    <mergeCell ref="B26:G26"/>
    <mergeCell ref="B27:G27"/>
    <mergeCell ref="B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22"/>
    <col collapsed="false" customWidth="true" hidden="false" outlineLevel="0" max="7" min="7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30</v>
      </c>
      <c r="C2" s="1"/>
      <c r="D2" s="1"/>
      <c r="E2" s="1"/>
      <c r="F2" s="1"/>
    </row>
    <row r="3" customFormat="false" ht="19.5" hidden="false" customHeight="true" outlineLevel="0" collapsed="false">
      <c r="B3" s="2" t="s">
        <v>31</v>
      </c>
      <c r="C3" s="2"/>
      <c r="D3" s="2"/>
      <c r="E3" s="2"/>
      <c r="F3" s="2"/>
    </row>
    <row r="5" customFormat="false" ht="21.75" hidden="false" customHeight="true" outlineLevel="0" collapsed="false">
      <c r="B5" s="11" t="s">
        <v>32</v>
      </c>
      <c r="C5" s="11"/>
      <c r="D5" s="11"/>
      <c r="E5" s="11"/>
      <c r="F5" s="11"/>
    </row>
    <row r="6" customFormat="false" ht="21.75" hidden="false" customHeight="true" outlineLevel="0" collapsed="false">
      <c r="B6" s="14" t="s">
        <v>33</v>
      </c>
      <c r="C6" s="15" t="n">
        <v>180000</v>
      </c>
      <c r="D6" s="16" t="s">
        <v>34</v>
      </c>
      <c r="E6" s="16"/>
      <c r="F6" s="16"/>
    </row>
    <row r="7" customFormat="false" ht="21.75" hidden="false" customHeight="true" outlineLevel="0" collapsed="false">
      <c r="B7" s="14" t="s">
        <v>35</v>
      </c>
      <c r="C7" s="15" t="n">
        <v>50000</v>
      </c>
      <c r="D7" s="16" t="s">
        <v>36</v>
      </c>
      <c r="E7" s="16"/>
      <c r="F7" s="16"/>
    </row>
    <row r="8" customFormat="false" ht="21.75" hidden="false" customHeight="true" outlineLevel="0" collapsed="false">
      <c r="B8" s="14" t="s">
        <v>37</v>
      </c>
      <c r="C8" s="15" t="n">
        <v>80000</v>
      </c>
      <c r="D8" s="16" t="s">
        <v>38</v>
      </c>
      <c r="E8" s="16"/>
      <c r="F8" s="16"/>
    </row>
    <row r="9" customFormat="false" ht="21.75" hidden="false" customHeight="true" outlineLevel="0" collapsed="false">
      <c r="B9" s="14" t="s">
        <v>39</v>
      </c>
      <c r="C9" s="15" t="n">
        <v>30000</v>
      </c>
      <c r="D9" s="16" t="s">
        <v>40</v>
      </c>
      <c r="E9" s="16"/>
      <c r="F9" s="16"/>
    </row>
    <row r="10" customFormat="false" ht="21.75" hidden="false" customHeight="true" outlineLevel="0" collapsed="false">
      <c r="B10" s="14" t="s">
        <v>41</v>
      </c>
      <c r="C10" s="15" t="n">
        <v>20000</v>
      </c>
      <c r="D10" s="16" t="s">
        <v>42</v>
      </c>
      <c r="E10" s="16"/>
      <c r="F10" s="16"/>
    </row>
    <row r="11" customFormat="false" ht="21.75" hidden="false" customHeight="true" outlineLevel="0" collapsed="false">
      <c r="B11" s="14" t="s">
        <v>43</v>
      </c>
      <c r="C11" s="15" t="n">
        <v>0</v>
      </c>
      <c r="D11" s="16" t="s">
        <v>44</v>
      </c>
      <c r="E11" s="16"/>
      <c r="F11" s="16"/>
    </row>
    <row r="13" customFormat="false" ht="21.75" hidden="false" customHeight="true" outlineLevel="0" collapsed="false">
      <c r="B13" s="11" t="s">
        <v>45</v>
      </c>
      <c r="C13" s="11"/>
      <c r="D13" s="11"/>
      <c r="E13" s="11"/>
      <c r="F13" s="11"/>
    </row>
    <row r="14" customFormat="false" ht="21.75" hidden="false" customHeight="true" outlineLevel="0" collapsed="false">
      <c r="B14" s="17" t="s">
        <v>46</v>
      </c>
      <c r="C14" s="18" t="n">
        <f aca="false">SUM(C7:C11)</f>
        <v>180000</v>
      </c>
      <c r="D14" s="19"/>
      <c r="E14" s="19"/>
      <c r="F14" s="19"/>
    </row>
    <row r="15" customFormat="false" ht="21.75" hidden="false" customHeight="true" outlineLevel="0" collapsed="false">
      <c r="B15" s="17" t="s">
        <v>47</v>
      </c>
      <c r="C15" s="20" t="n">
        <f aca="false">C6-SUM(C7:C11)</f>
        <v>0</v>
      </c>
      <c r="D15" s="19"/>
      <c r="E15" s="19"/>
      <c r="F15" s="19"/>
    </row>
    <row r="16" customFormat="false" ht="21.75" hidden="false" customHeight="true" outlineLevel="0" collapsed="false">
      <c r="B16" s="17" t="s">
        <v>48</v>
      </c>
      <c r="C16" s="21" t="str">
        <f aca="false">IF(C6-SUM(C7:C11)=0,"✔ Ausgeglichen","⚠ Differenz prüfen")</f>
        <v>✔ Ausgeglichen</v>
      </c>
      <c r="D16" s="19"/>
      <c r="E16" s="19"/>
      <c r="F16" s="19"/>
    </row>
    <row r="17" customFormat="false" ht="21.75" hidden="false" customHeight="true" outlineLevel="0" collapsed="false">
      <c r="B17" s="14" t="s">
        <v>49</v>
      </c>
      <c r="C17" s="22" t="n">
        <f aca="false">IF(C6=0,"-",C7/C6)</f>
        <v>0.277777777777778</v>
      </c>
      <c r="D17" s="23"/>
      <c r="E17" s="23"/>
      <c r="F17" s="23"/>
    </row>
    <row r="18" customFormat="false" ht="21.75" hidden="false" customHeight="true" outlineLevel="0" collapsed="false">
      <c r="B18" s="24" t="s">
        <v>50</v>
      </c>
      <c r="C18" s="25" t="n">
        <f aca="false">IF(C6=0,"-",C8/C6)</f>
        <v>0.444444444444444</v>
      </c>
      <c r="D18" s="26"/>
      <c r="E18" s="26"/>
      <c r="F18" s="26"/>
    </row>
    <row r="19" customFormat="false" ht="21.75" hidden="false" customHeight="true" outlineLevel="0" collapsed="false">
      <c r="B19" s="14" t="s">
        <v>51</v>
      </c>
      <c r="C19" s="22" t="n">
        <f aca="false">IF(C6=0,"-",C9/C6)</f>
        <v>0.166666666666667</v>
      </c>
      <c r="D19" s="23"/>
      <c r="E19" s="23"/>
      <c r="F19" s="23"/>
    </row>
    <row r="20" customFormat="false" ht="21.75" hidden="false" customHeight="true" outlineLevel="0" collapsed="false">
      <c r="B20" s="24" t="s">
        <v>52</v>
      </c>
      <c r="C20" s="25" t="n">
        <f aca="false">IF(C6=0,"-",C10/C6)</f>
        <v>0.111111111111111</v>
      </c>
      <c r="D20" s="26"/>
      <c r="E20" s="26"/>
      <c r="F20" s="26"/>
    </row>
    <row r="21" customFormat="false" ht="21.75" hidden="false" customHeight="true" outlineLevel="0" collapsed="false">
      <c r="B21" s="14" t="s">
        <v>53</v>
      </c>
      <c r="C21" s="22" t="n">
        <f aca="false">IF(C6=0,"-",C11/C6)</f>
        <v>0</v>
      </c>
      <c r="D21" s="23"/>
      <c r="E21" s="23"/>
      <c r="F21" s="23"/>
    </row>
    <row r="23" customFormat="false" ht="36" hidden="false" customHeight="true" outlineLevel="0" collapsed="false">
      <c r="B23" s="27" t="str">
        <f aca="false">IF(C6-SUM(C7:C11)=0,"BILANZ AUSGEGLICHEN – Summe Input = Summe Output ✔","ACHTUNG: Input ≠ Output · Differenz: "&amp;TEXT(C6-SUM(C7:C11),"#,##0"))</f>
        <v>BILANZ AUSGEGLICHEN – Summe Input = Summe Output ✔</v>
      </c>
      <c r="C23" s="27"/>
      <c r="D23" s="27"/>
      <c r="E23" s="27"/>
      <c r="F23" s="27"/>
    </row>
    <row r="25" customFormat="false" ht="15" hidden="false" customHeight="true" outlineLevel="0" collapsed="false">
      <c r="B25" s="28" t="s">
        <v>54</v>
      </c>
      <c r="C25" s="28"/>
      <c r="D25" s="28"/>
      <c r="E25" s="28"/>
      <c r="F25" s="28"/>
    </row>
    <row r="26" customFormat="false" ht="15" hidden="false" customHeight="true" outlineLevel="0" collapsed="false">
      <c r="B26" s="29" t="s">
        <v>55</v>
      </c>
      <c r="C26" s="29"/>
      <c r="D26" s="29"/>
      <c r="E26" s="29"/>
      <c r="F26" s="29"/>
    </row>
  </sheetData>
  <mergeCells count="21">
    <mergeCell ref="B2:F2"/>
    <mergeCell ref="B3:F3"/>
    <mergeCell ref="B5:F5"/>
    <mergeCell ref="D6:F6"/>
    <mergeCell ref="D7:F7"/>
    <mergeCell ref="D8:F8"/>
    <mergeCell ref="D9:F9"/>
    <mergeCell ref="D10:F10"/>
    <mergeCell ref="D11:F11"/>
    <mergeCell ref="B13:F13"/>
    <mergeCell ref="D14:F14"/>
    <mergeCell ref="D15:F15"/>
    <mergeCell ref="D16:F16"/>
    <mergeCell ref="D17:F17"/>
    <mergeCell ref="D18:F18"/>
    <mergeCell ref="D19:F19"/>
    <mergeCell ref="D20:F20"/>
    <mergeCell ref="D21:F21"/>
    <mergeCell ref="B23:F23"/>
    <mergeCell ref="B25:F25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7" min="3" style="0" width="22"/>
    <col collapsed="false" customWidth="true" hidden="false" outlineLevel="0" max="8" min="8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56</v>
      </c>
      <c r="C2" s="1"/>
      <c r="D2" s="1"/>
      <c r="E2" s="1"/>
      <c r="F2" s="1"/>
      <c r="G2" s="1"/>
    </row>
    <row r="3" customFormat="false" ht="19.5" hidden="false" customHeight="true" outlineLevel="0" collapsed="false">
      <c r="B3" s="2" t="s">
        <v>57</v>
      </c>
      <c r="C3" s="2"/>
      <c r="D3" s="2"/>
      <c r="E3" s="2"/>
      <c r="F3" s="2"/>
      <c r="G3" s="2"/>
    </row>
    <row r="5" customFormat="false" ht="36" hidden="false" customHeight="true" outlineLevel="0" collapsed="false">
      <c r="B5" s="3" t="s">
        <v>58</v>
      </c>
      <c r="C5" s="3" t="s">
        <v>59</v>
      </c>
      <c r="D5" s="3" t="s">
        <v>60</v>
      </c>
      <c r="E5" s="3" t="s">
        <v>61</v>
      </c>
    </row>
    <row r="6" customFormat="false" ht="36" hidden="false" customHeight="true" outlineLevel="0" collapsed="false">
      <c r="B6" s="30" t="s">
        <v>62</v>
      </c>
      <c r="C6" s="31" t="s">
        <v>63</v>
      </c>
      <c r="D6" s="31" t="s">
        <v>64</v>
      </c>
      <c r="E6" s="31" t="s">
        <v>65</v>
      </c>
    </row>
    <row r="7" customFormat="false" ht="36" hidden="false" customHeight="true" outlineLevel="0" collapsed="false">
      <c r="B7" s="32" t="s">
        <v>66</v>
      </c>
      <c r="C7" s="33" t="s">
        <v>67</v>
      </c>
      <c r="D7" s="33" t="s">
        <v>67</v>
      </c>
      <c r="E7" s="33" t="s">
        <v>68</v>
      </c>
    </row>
    <row r="8" customFormat="false" ht="36" hidden="false" customHeight="true" outlineLevel="0" collapsed="false">
      <c r="B8" s="30" t="s">
        <v>69</v>
      </c>
      <c r="C8" s="31" t="s">
        <v>70</v>
      </c>
      <c r="D8" s="31" t="s">
        <v>71</v>
      </c>
      <c r="E8" s="31" t="s">
        <v>72</v>
      </c>
    </row>
    <row r="9" customFormat="false" ht="36" hidden="false" customHeight="true" outlineLevel="0" collapsed="false">
      <c r="B9" s="32" t="s">
        <v>73</v>
      </c>
      <c r="C9" s="33" t="s">
        <v>74</v>
      </c>
      <c r="D9" s="33" t="s">
        <v>75</v>
      </c>
      <c r="E9" s="33" t="s">
        <v>76</v>
      </c>
    </row>
    <row r="10" customFormat="false" ht="36" hidden="false" customHeight="true" outlineLevel="0" collapsed="false">
      <c r="B10" s="30" t="s">
        <v>77</v>
      </c>
      <c r="C10" s="31" t="s">
        <v>78</v>
      </c>
      <c r="D10" s="31" t="s">
        <v>78</v>
      </c>
      <c r="E10" s="31" t="s">
        <v>79</v>
      </c>
    </row>
    <row r="11" customFormat="false" ht="36" hidden="false" customHeight="true" outlineLevel="0" collapsed="false">
      <c r="B11" s="32" t="s">
        <v>80</v>
      </c>
      <c r="C11" s="33" t="s">
        <v>81</v>
      </c>
      <c r="D11" s="33" t="s">
        <v>82</v>
      </c>
      <c r="E11" s="33" t="s">
        <v>83</v>
      </c>
    </row>
    <row r="12" customFormat="false" ht="36" hidden="false" customHeight="true" outlineLevel="0" collapsed="false">
      <c r="B12" s="30" t="s">
        <v>84</v>
      </c>
      <c r="C12" s="31" t="s">
        <v>85</v>
      </c>
      <c r="D12" s="31" t="s">
        <v>86</v>
      </c>
      <c r="E12" s="31" t="s">
        <v>75</v>
      </c>
    </row>
    <row r="13" customFormat="false" ht="36" hidden="false" customHeight="true" outlineLevel="0" collapsed="false">
      <c r="B13" s="32" t="s">
        <v>87</v>
      </c>
      <c r="C13" s="33" t="s">
        <v>88</v>
      </c>
      <c r="D13" s="33" t="s">
        <v>89</v>
      </c>
      <c r="E13" s="33" t="s">
        <v>90</v>
      </c>
    </row>
    <row r="16" customFormat="false" ht="15" hidden="false" customHeight="true" outlineLevel="0" collapsed="false">
      <c r="B16" s="11" t="s">
        <v>91</v>
      </c>
      <c r="C16" s="11"/>
      <c r="D16" s="11"/>
      <c r="E16" s="11"/>
      <c r="F16" s="11"/>
    </row>
    <row r="17" customFormat="false" ht="27.75" hidden="false" customHeight="true" outlineLevel="0" collapsed="false">
      <c r="B17" s="34" t="s">
        <v>92</v>
      </c>
      <c r="C17" s="35" t="s">
        <v>93</v>
      </c>
      <c r="D17" s="35"/>
      <c r="E17" s="35"/>
      <c r="F17" s="35"/>
      <c r="G17" s="35"/>
    </row>
    <row r="18" customFormat="false" ht="27.75" hidden="false" customHeight="true" outlineLevel="0" collapsed="false">
      <c r="B18" s="36" t="s">
        <v>94</v>
      </c>
      <c r="C18" s="37" t="s">
        <v>95</v>
      </c>
      <c r="D18" s="37"/>
      <c r="E18" s="37"/>
      <c r="F18" s="37"/>
      <c r="G18" s="37"/>
    </row>
    <row r="19" customFormat="false" ht="27.75" hidden="false" customHeight="true" outlineLevel="0" collapsed="false">
      <c r="B19" s="34" t="s">
        <v>96</v>
      </c>
      <c r="C19" s="35" t="s">
        <v>97</v>
      </c>
      <c r="D19" s="35"/>
      <c r="E19" s="35"/>
      <c r="F19" s="35"/>
      <c r="G19" s="35"/>
    </row>
    <row r="20" customFormat="false" ht="27.75" hidden="false" customHeight="true" outlineLevel="0" collapsed="false">
      <c r="B20" s="36" t="s">
        <v>98</v>
      </c>
      <c r="C20" s="37" t="s">
        <v>99</v>
      </c>
      <c r="D20" s="37"/>
      <c r="E20" s="37"/>
      <c r="F20" s="37"/>
      <c r="G20" s="37"/>
    </row>
    <row r="21" customFormat="false" ht="27.75" hidden="false" customHeight="true" outlineLevel="0" collapsed="false">
      <c r="B21" s="34" t="s">
        <v>100</v>
      </c>
      <c r="C21" s="35" t="s">
        <v>101</v>
      </c>
      <c r="D21" s="35"/>
      <c r="E21" s="35"/>
      <c r="F21" s="35"/>
      <c r="G21" s="35"/>
    </row>
    <row r="22" customFormat="false" ht="27.75" hidden="false" customHeight="true" outlineLevel="0" collapsed="false">
      <c r="B22" s="36" t="s">
        <v>102</v>
      </c>
      <c r="C22" s="37" t="s">
        <v>103</v>
      </c>
      <c r="D22" s="37"/>
      <c r="E22" s="37"/>
      <c r="F22" s="37"/>
      <c r="G22" s="37"/>
    </row>
  </sheetData>
  <mergeCells count="9">
    <mergeCell ref="B2:G2"/>
    <mergeCell ref="B3:G3"/>
    <mergeCell ref="B16:F16"/>
    <mergeCell ref="C17:G17"/>
    <mergeCell ref="C18:G18"/>
    <mergeCell ref="C19:G19"/>
    <mergeCell ref="C20:G20"/>
    <mergeCell ref="C21:G21"/>
    <mergeCell ref="C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6" min="3" style="0" width="20"/>
    <col collapsed="false" customWidth="true" hidden="false" outlineLevel="0" max="7" min="7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104</v>
      </c>
      <c r="C2" s="1"/>
      <c r="D2" s="1"/>
      <c r="E2" s="1"/>
      <c r="F2" s="1"/>
    </row>
    <row r="3" customFormat="false" ht="19.5" hidden="false" customHeight="true" outlineLevel="0" collapsed="false">
      <c r="B3" s="2" t="s">
        <v>105</v>
      </c>
      <c r="C3" s="2"/>
      <c r="D3" s="2"/>
      <c r="E3" s="2"/>
      <c r="F3" s="2"/>
    </row>
    <row r="5" customFormat="false" ht="24" hidden="false" customHeight="true" outlineLevel="0" collapsed="false"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</row>
    <row r="6" customFormat="false" ht="19.5" hidden="false" customHeight="true" outlineLevel="0" collapsed="false">
      <c r="B6" s="24" t="s">
        <v>19</v>
      </c>
      <c r="C6" s="38" t="n">
        <f aca="false">SUMIF('Sankey Data Template'!C7:C20,B6,'Sankey Data Template'!D7:D20)</f>
        <v>20000</v>
      </c>
      <c r="D6" s="38" t="n">
        <f aca="false">SUMIF('Sankey Data Template'!B7:B20,B6,'Sankey Data Template'!D7:D20)</f>
        <v>0</v>
      </c>
      <c r="E6" s="38" t="n">
        <f aca="false">C6-D6</f>
        <v>20000</v>
      </c>
      <c r="F6" s="39" t="str">
        <f aca="false">IF(C6=0,"Startknoten",IF(D6=0,"Endknoten",IF(E6=0,"Ausgeglichen","Differenz")))</f>
        <v>Endknoten</v>
      </c>
    </row>
    <row r="7" customFormat="false" ht="19.5" hidden="false" customHeight="true" outlineLevel="0" collapsed="false">
      <c r="B7" s="14" t="s">
        <v>14</v>
      </c>
      <c r="C7" s="40" t="n">
        <f aca="false">SUMIF('Sankey Data Template'!C7:C20,B7,'Sankey Data Template'!D7:D20)</f>
        <v>15000</v>
      </c>
      <c r="D7" s="40" t="n">
        <f aca="false">SUMIF('Sankey Data Template'!B7:B20,B7,'Sankey Data Template'!D7:D20)</f>
        <v>0</v>
      </c>
      <c r="E7" s="40" t="n">
        <f aca="false">C7-D7</f>
        <v>15000</v>
      </c>
      <c r="F7" s="41" t="str">
        <f aca="false">IF(C7=0,"Startknoten",IF(D7=0,"Endknoten",IF(E7=0,"Ausgeglichen","Differenz")))</f>
        <v>Endknoten</v>
      </c>
    </row>
    <row r="8" customFormat="false" ht="19.5" hidden="false" customHeight="true" outlineLevel="0" collapsed="false">
      <c r="B8" s="24" t="s">
        <v>11</v>
      </c>
      <c r="C8" s="38" t="n">
        <f aca="false">SUMIF('Sankey Data Template'!C7:C20,B8,'Sankey Data Template'!D7:D20)</f>
        <v>30000</v>
      </c>
      <c r="D8" s="38" t="n">
        <f aca="false">SUMIF('Sankey Data Template'!B7:B20,B8,'Sankey Data Template'!D7:D20)</f>
        <v>30000</v>
      </c>
      <c r="E8" s="38" t="n">
        <f aca="false">C8-D8</f>
        <v>0</v>
      </c>
      <c r="F8" s="39" t="str">
        <f aca="false">IF(C8=0,"Startknoten",IF(D8=0,"Endknoten",IF(E8=0,"Ausgeglichen","Differenz")))</f>
        <v>Ausgeglichen</v>
      </c>
    </row>
    <row r="9" customFormat="false" ht="19.5" hidden="false" customHeight="true" outlineLevel="0" collapsed="false">
      <c r="B9" s="14" t="s">
        <v>8</v>
      </c>
      <c r="C9" s="40" t="n">
        <f aca="false">SUMIF('Sankey Data Template'!C7:C20,B9,'Sankey Data Template'!D7:D20)</f>
        <v>0</v>
      </c>
      <c r="D9" s="40" t="n">
        <f aca="false">SUMIF('Sankey Data Template'!B7:B20,B9,'Sankey Data Template'!D7:D20)</f>
        <v>180000</v>
      </c>
      <c r="E9" s="40" t="n">
        <f aca="false">C9-D9</f>
        <v>-180000</v>
      </c>
      <c r="F9" s="41" t="str">
        <f aca="false">IF(C9=0,"Startknoten",IF(D9=0,"Endknoten",IF(E9=0,"Ausgeglichen","Differenz")))</f>
        <v>Startknoten</v>
      </c>
    </row>
    <row r="10" customFormat="false" ht="19.5" hidden="false" customHeight="true" outlineLevel="0" collapsed="false">
      <c r="B10" s="24" t="s">
        <v>18</v>
      </c>
      <c r="C10" s="38" t="n">
        <f aca="false">SUMIF('Sankey Data Template'!C7:C20,B10,'Sankey Data Template'!D7:D20)</f>
        <v>10000</v>
      </c>
      <c r="D10" s="38" t="n">
        <f aca="false">SUMIF('Sankey Data Template'!B7:B20,B10,'Sankey Data Template'!D7:D20)</f>
        <v>0</v>
      </c>
      <c r="E10" s="38" t="n">
        <f aca="false">C10-D10</f>
        <v>10000</v>
      </c>
      <c r="F10" s="39" t="str">
        <f aca="false">IF(C10=0,"Startknoten",IF(D10=0,"Endknoten",IF(E10=0,"Ausgeglichen","Differenz")))</f>
        <v>Endknoten</v>
      </c>
    </row>
    <row r="11" customFormat="false" ht="19.5" hidden="false" customHeight="true" outlineLevel="0" collapsed="false">
      <c r="B11" s="14" t="s">
        <v>17</v>
      </c>
      <c r="C11" s="40" t="n">
        <f aca="false">SUMIF('Sankey Data Template'!C7:C20,B11,'Sankey Data Template'!D7:D20)</f>
        <v>20000</v>
      </c>
      <c r="D11" s="40" t="n">
        <f aca="false">SUMIF('Sankey Data Template'!B7:B20,B11,'Sankey Data Template'!D7:D20)</f>
        <v>0</v>
      </c>
      <c r="E11" s="40" t="n">
        <f aca="false">C11-D11</f>
        <v>20000</v>
      </c>
      <c r="F11" s="41" t="str">
        <f aca="false">IF(C11=0,"Startknoten",IF(D11=0,"Endknoten",IF(E11=0,"Ausgeglichen","Differenz")))</f>
        <v>Endknoten</v>
      </c>
    </row>
    <row r="12" customFormat="false" ht="19.5" hidden="false" customHeight="true" outlineLevel="0" collapsed="false">
      <c r="B12" s="24" t="s">
        <v>9</v>
      </c>
      <c r="C12" s="38" t="n">
        <f aca="false">SUMIF('Sankey Data Template'!C7:C20,B12,'Sankey Data Template'!D7:D20)</f>
        <v>50000</v>
      </c>
      <c r="D12" s="38" t="n">
        <f aca="false">SUMIF('Sankey Data Template'!B7:B20,B12,'Sankey Data Template'!D7:D20)</f>
        <v>50000</v>
      </c>
      <c r="E12" s="38" t="n">
        <f aca="false">C12-D12</f>
        <v>0</v>
      </c>
      <c r="F12" s="39" t="str">
        <f aca="false">IF(C12=0,"Startknoten",IF(D12=0,"Endknoten",IF(E12=0,"Ausgeglichen","Differenz")))</f>
        <v>Ausgeglichen</v>
      </c>
    </row>
    <row r="13" customFormat="false" ht="19.5" hidden="false" customHeight="true" outlineLevel="0" collapsed="false">
      <c r="B13" s="14" t="s">
        <v>13</v>
      </c>
      <c r="C13" s="40" t="n">
        <f aca="false">SUMIF('Sankey Data Template'!C7:C20,B13,'Sankey Data Template'!D7:D20)</f>
        <v>20000</v>
      </c>
      <c r="D13" s="40" t="n">
        <f aca="false">SUMIF('Sankey Data Template'!B7:B20,B13,'Sankey Data Template'!D7:D20)</f>
        <v>0</v>
      </c>
      <c r="E13" s="40" t="n">
        <f aca="false">C13-D13</f>
        <v>20000</v>
      </c>
      <c r="F13" s="41" t="str">
        <f aca="false">IF(C13=0,"Startknoten",IF(D13=0,"Endknoten",IF(E13=0,"Ausgeglichen","Differenz")))</f>
        <v>Endknoten</v>
      </c>
    </row>
    <row r="14" customFormat="false" ht="19.5" hidden="false" customHeight="true" outlineLevel="0" collapsed="false">
      <c r="B14" s="24" t="s">
        <v>10</v>
      </c>
      <c r="C14" s="38" t="n">
        <f aca="false">SUMIF('Sankey Data Template'!C7:C20,B14,'Sankey Data Template'!D7:D20)</f>
        <v>80000</v>
      </c>
      <c r="D14" s="38" t="n">
        <f aca="false">SUMIF('Sankey Data Template'!B7:B20,B14,'Sankey Data Template'!D7:D20)</f>
        <v>80000</v>
      </c>
      <c r="E14" s="38" t="n">
        <f aca="false">C14-D14</f>
        <v>0</v>
      </c>
      <c r="F14" s="39" t="str">
        <f aca="false">IF(C14=0,"Startknoten",IF(D14=0,"Endknoten",IF(E14=0,"Ausgeglichen","Differenz")))</f>
        <v>Ausgeglichen</v>
      </c>
    </row>
    <row r="15" customFormat="false" ht="19.5" hidden="false" customHeight="true" outlineLevel="0" collapsed="false">
      <c r="B15" s="14" t="s">
        <v>15</v>
      </c>
      <c r="C15" s="40" t="n">
        <f aca="false">SUMIF('Sankey Data Template'!C7:C20,B15,'Sankey Data Template'!D7:D20)</f>
        <v>15000</v>
      </c>
      <c r="D15" s="40" t="n">
        <f aca="false">SUMIF('Sankey Data Template'!B7:B20,B15,'Sankey Data Template'!D7:D20)</f>
        <v>0</v>
      </c>
      <c r="E15" s="40" t="n">
        <f aca="false">C15-D15</f>
        <v>15000</v>
      </c>
      <c r="F15" s="41" t="str">
        <f aca="false">IF(C15=0,"Startknoten",IF(D15=0,"Endknoten",IF(E15=0,"Ausgeglichen","Differenz")))</f>
        <v>Endknoten</v>
      </c>
    </row>
    <row r="16" customFormat="false" ht="19.5" hidden="false" customHeight="true" outlineLevel="0" collapsed="false">
      <c r="B16" s="24" t="s">
        <v>21</v>
      </c>
      <c r="C16" s="38" t="n">
        <f aca="false">SUMIF('Sankey Data Template'!C7:C20,B16,'Sankey Data Template'!D7:D20)</f>
        <v>12000</v>
      </c>
      <c r="D16" s="38" t="n">
        <f aca="false">SUMIF('Sankey Data Template'!B7:B20,B16,'Sankey Data Template'!D7:D20)</f>
        <v>0</v>
      </c>
      <c r="E16" s="38" t="n">
        <f aca="false">C16-D16</f>
        <v>12000</v>
      </c>
      <c r="F16" s="39" t="str">
        <f aca="false">IF(C16=0,"Startknoten",IF(D16=0,"Endknoten",IF(E16=0,"Ausgeglichen","Differenz")))</f>
        <v>Endknoten</v>
      </c>
    </row>
    <row r="17" customFormat="false" ht="19.5" hidden="false" customHeight="true" outlineLevel="0" collapsed="false">
      <c r="B17" s="14" t="s">
        <v>16</v>
      </c>
      <c r="C17" s="40" t="n">
        <f aca="false">SUMIF('Sankey Data Template'!C7:C20,B17,'Sankey Data Template'!D7:D20)</f>
        <v>50000</v>
      </c>
      <c r="D17" s="40" t="n">
        <f aca="false">SUMIF('Sankey Data Template'!B7:B20,B17,'Sankey Data Template'!D7:D20)</f>
        <v>0</v>
      </c>
      <c r="E17" s="40" t="n">
        <f aca="false">C17-D17</f>
        <v>50000</v>
      </c>
      <c r="F17" s="41" t="str">
        <f aca="false">IF(C17=0,"Startknoten",IF(D17=0,"Endknoten",IF(E17=0,"Ausgeglichen","Differenz")))</f>
        <v>Endknoten</v>
      </c>
    </row>
    <row r="18" customFormat="false" ht="19.5" hidden="false" customHeight="true" outlineLevel="0" collapsed="false">
      <c r="B18" s="24" t="s">
        <v>20</v>
      </c>
      <c r="C18" s="38" t="n">
        <f aca="false">SUMIF('Sankey Data Template'!C7:C20,B18,'Sankey Data Template'!D7:D20)</f>
        <v>10000</v>
      </c>
      <c r="D18" s="38" t="n">
        <f aca="false">SUMIF('Sankey Data Template'!B7:B20,B18,'Sankey Data Template'!D7:D20)</f>
        <v>0</v>
      </c>
      <c r="E18" s="38" t="n">
        <f aca="false">C18-D18</f>
        <v>10000</v>
      </c>
      <c r="F18" s="39" t="str">
        <f aca="false">IF(C18=0,"Startknoten",IF(D18=0,"Endknoten",IF(E18=0,"Ausgeglichen","Differenz")))</f>
        <v>Endknoten</v>
      </c>
    </row>
    <row r="19" customFormat="false" ht="19.5" hidden="false" customHeight="true" outlineLevel="0" collapsed="false">
      <c r="B19" s="14" t="s">
        <v>22</v>
      </c>
      <c r="C19" s="40" t="n">
        <f aca="false">SUMIF('Sankey Data Template'!C7:C20,B19,'Sankey Data Template'!D7:D20)</f>
        <v>8000</v>
      </c>
      <c r="D19" s="40" t="n">
        <f aca="false">SUMIF('Sankey Data Template'!B7:B20,B19,'Sankey Data Template'!D7:D20)</f>
        <v>0</v>
      </c>
      <c r="E19" s="40" t="n">
        <f aca="false">C19-D19</f>
        <v>8000</v>
      </c>
      <c r="F19" s="41" t="str">
        <f aca="false">IF(C19=0,"Startknoten",IF(D19=0,"Endknoten",IF(E19=0,"Ausgeglichen","Differenz")))</f>
        <v>Endknoten</v>
      </c>
    </row>
    <row r="20" customFormat="false" ht="19.5" hidden="false" customHeight="true" outlineLevel="0" collapsed="false">
      <c r="B20" s="24" t="s">
        <v>12</v>
      </c>
      <c r="C20" s="38" t="n">
        <f aca="false">SUMIF('Sankey Data Template'!C7:C20,B20,'Sankey Data Template'!D7:D20)</f>
        <v>20000</v>
      </c>
      <c r="D20" s="38" t="n">
        <f aca="false">SUMIF('Sankey Data Template'!B7:B20,B20,'Sankey Data Template'!D7:D20)</f>
        <v>20000</v>
      </c>
      <c r="E20" s="38" t="n">
        <f aca="false">C20-D20</f>
        <v>0</v>
      </c>
      <c r="F20" s="39" t="str">
        <f aca="false">IF(C20=0,"Startknoten",IF(D20=0,"Endknoten",IF(E20=0,"Ausgeglichen","Differenz")))</f>
        <v>Ausgeglichen</v>
      </c>
    </row>
    <row r="21" customFormat="false" ht="21.75" hidden="false" customHeight="true" outlineLevel="0" collapsed="false">
      <c r="B21" s="42" t="s">
        <v>111</v>
      </c>
      <c r="C21" s="43" t="n">
        <f aca="false">SUM(C6:C20)</f>
        <v>360000</v>
      </c>
      <c r="D21" s="43" t="n">
        <f aca="false">SUM(D6:D20)</f>
        <v>360000</v>
      </c>
      <c r="E21" s="43" t="n">
        <f aca="false">SUM(E6:E20)</f>
        <v>0</v>
      </c>
      <c r="F21" s="44"/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52"/>
    <col collapsed="false" customWidth="true" hidden="false" outlineLevel="0" max="4" min="4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45" t="s">
        <v>112</v>
      </c>
      <c r="C2" s="45"/>
    </row>
    <row r="4" customFormat="false" ht="24" hidden="false" customHeight="true" outlineLevel="0" collapsed="false">
      <c r="B4" s="3" t="s">
        <v>113</v>
      </c>
      <c r="C4" s="3" t="s">
        <v>114</v>
      </c>
    </row>
    <row r="5" customFormat="false" ht="51.75" hidden="false" customHeight="true" outlineLevel="0" collapsed="false">
      <c r="B5" s="46" t="s">
        <v>115</v>
      </c>
      <c r="C5" s="47" t="s">
        <v>116</v>
      </c>
    </row>
    <row r="6" customFormat="false" ht="51.75" hidden="false" customHeight="true" outlineLevel="0" collapsed="false">
      <c r="B6" s="48" t="s">
        <v>117</v>
      </c>
      <c r="C6" s="49" t="s">
        <v>118</v>
      </c>
    </row>
    <row r="7" customFormat="false" ht="51.75" hidden="false" customHeight="true" outlineLevel="0" collapsed="false">
      <c r="B7" s="46" t="s">
        <v>119</v>
      </c>
      <c r="C7" s="47" t="s">
        <v>120</v>
      </c>
    </row>
    <row r="8" customFormat="false" ht="51.75" hidden="false" customHeight="true" outlineLevel="0" collapsed="false">
      <c r="B8" s="48" t="s">
        <v>121</v>
      </c>
      <c r="C8" s="49" t="s">
        <v>122</v>
      </c>
    </row>
    <row r="9" customFormat="false" ht="51.75" hidden="false" customHeight="true" outlineLevel="0" collapsed="false">
      <c r="B9" s="46" t="s">
        <v>123</v>
      </c>
      <c r="C9" s="47" t="s">
        <v>124</v>
      </c>
    </row>
    <row r="10" customFormat="false" ht="51.75" hidden="false" customHeight="true" outlineLevel="0" collapsed="false">
      <c r="B10" s="48" t="s">
        <v>125</v>
      </c>
      <c r="C10" s="49" t="s">
        <v>126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2026-04-15T07:25:34Z</dcterms:created>
  <dc:creator>openpyxl</dc:creator>
  <dc:description/>
  <dc:language>en-US</dc:language>
  <cp:lastModifiedBy/>
  <dcterms:modified xsi:type="dcterms:W3CDTF">2026-04-15T07:25:34Z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