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2"/>
    <sheet name="Sparplan-Rechner" sheetId="2" state="visible" r:id="rId3"/>
    <sheet name="Monatsübersicht" sheetId="3" state="visible" r:id="rId4"/>
    <sheet name="Meilenstein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<sst xmlns="http://schemas.openxmlformats.org/spreadsheetml/2006/main" count="67" uniqueCount="67">
  <si>
    <t xml:space="preserve">SPARPLAN-RECHNER - ANLEITUNG</t>
  </si>
  <si>
    <t xml:space="preserve">ÜBERSICHT</t>
  </si>
  <si>
    <t xml:space="preserve">Dieser Sparplan-Rechner berechnet dein Endkapital unter Berücksichtigung des Zinseszins-Effekts.</t>
  </si>
  <si>
    <t xml:space="preserve">Die Berechnung erfolgt vorschüssig, d.h. die Sparrate wird am Monatsanfang eingezahlt.</t>
  </si>
  <si>
    <t xml:space="preserve">EINGABEPARAMETER (Blatt 'Sparplan-Rechner')</t>
  </si>
  <si>
    <t xml:space="preserve">- Startkapital: Dein einmaliges Anfangsinvestment</t>
  </si>
  <si>
    <t xml:space="preserve">- Monatliche Sparrate: Wie viel du regelmäßig einzahlst</t>
  </si>
  <si>
    <t xml:space="preserve">- Jährlicher Zinssatz: Erwartete Rendite p.a. (z.B. 5 für 5%)</t>
  </si>
  <si>
    <t xml:space="preserve">- Laufzeit: Dein Anlagehorizont in Jahren</t>
  </si>
  <si>
    <t xml:space="preserve">DIE ZW-FORMEL (FV in englischen Excel-Versionen)</t>
  </si>
  <si>
    <t xml:space="preserve">Syntax: =ZW(Zins; Zzr; Rmz; [Bw]; [F])</t>
  </si>
  <si>
    <t xml:space="preserve">- Zins: Monatlicher Zinssatz (Jahreszins / 12 / 100)</t>
  </si>
  <si>
    <t xml:space="preserve">- Zzr: Anzahl der Perioden (Jahre × 12)</t>
  </si>
  <si>
    <t xml:space="preserve">- Rmz: Regelmäßige Zahlung (negativ, da Auszahlung)</t>
  </si>
  <si>
    <t xml:space="preserve">- Bw: Barwert/Startkapital (negativ)</t>
  </si>
  <si>
    <t xml:space="preserve">- F: 1 für vorschüssig (Zahlung am Monatsanfang)</t>
  </si>
  <si>
    <t xml:space="preserve">BLÄTTER</t>
  </si>
  <si>
    <t xml:space="preserve">1. Sparplan-Rechner: Hauptberechnung mit ZW-Formel</t>
  </si>
  <si>
    <t xml:space="preserve">2. Monatsübersicht: Detaillierte monatliche Entwicklung</t>
  </si>
  <si>
    <t xml:space="preserve">3. Meilensteine: Wann erreichst du bestimmte Beträge?</t>
  </si>
  <si>
    <t xml:space="preserve">HINWEISE</t>
  </si>
  <si>
    <t xml:space="preserve">- Gelb markierte Felder sind Eingabefelder - hier kannst du Werte ändern</t>
  </si>
  <si>
    <t xml:space="preserve">- Alle anderen Werte werden automatisch berechnet</t>
  </si>
  <si>
    <t xml:space="preserve">- Die Inflation wird nicht berücksichtigt</t>
  </si>
  <si>
    <t xml:space="preserve">SPARPLAN-RECHNER MIT ZINSESZINS</t>
  </si>
  <si>
    <t xml:space="preserve">EINGABEPARAMETER</t>
  </si>
  <si>
    <t xml:space="preserve">Startkapital (€):</t>
  </si>
  <si>
    <t xml:space="preserve">Einmaliges Anfangsinvestment</t>
  </si>
  <si>
    <t xml:space="preserve">Monatliche Sparrate (€):</t>
  </si>
  <si>
    <t xml:space="preserve">Regelmäßige monatliche Einzahlung</t>
  </si>
  <si>
    <t xml:space="preserve">Jährlicher Zinssatz (%):</t>
  </si>
  <si>
    <t xml:space="preserve">Erwartete jährliche Rendite</t>
  </si>
  <si>
    <t xml:space="preserve">Laufzeit (Jahre):</t>
  </si>
  <si>
    <t xml:space="preserve">Anlagehorizont in Jahren</t>
  </si>
  <si>
    <t xml:space="preserve">BERECHNETE WERTE</t>
  </si>
  <si>
    <t xml:space="preserve">Monatlicher Zinssatz:</t>
  </si>
  <si>
    <t xml:space="preserve">Jahreszins / 12 (als Dezimalzahl)</t>
  </si>
  <si>
    <t xml:space="preserve">Anzahl Monate:</t>
  </si>
  <si>
    <t xml:space="preserve">Jahre × 12</t>
  </si>
  <si>
    <t xml:space="preserve">ERGEBNISSE</t>
  </si>
  <si>
    <t xml:space="preserve">Endkapital (ZW-Formel):</t>
  </si>
  <si>
    <t xml:space="preserve">Formel: =ZW(Zins; Zzr; Rmz; Bw; 1)</t>
  </si>
  <si>
    <t xml:space="preserve">Eingezahltes Kapital:</t>
  </si>
  <si>
    <t xml:space="preserve">Erhaltene Zinsen:</t>
  </si>
  <si>
    <t xml:space="preserve">Zinsanteil am Endkapital:</t>
  </si>
  <si>
    <t xml:space="preserve">MONATLICHE ENTWICKLUNG DES SPARPLANS</t>
  </si>
  <si>
    <t xml:space="preserve">Parameter aus Blatt 'Sparplan-Rechner' werden automatisch übernommen.</t>
  </si>
  <si>
    <t xml:space="preserve">Monat</t>
  </si>
  <si>
    <t xml:space="preserve">Anfangsbestand</t>
  </si>
  <si>
    <t xml:space="preserve">Sparrate</t>
  </si>
  <si>
    <t xml:space="preserve">Zinsen (Monat)</t>
  </si>
  <si>
    <t xml:space="preserve">Endbestand</t>
  </si>
  <si>
    <t xml:space="preserve">ZUSAMMENFASSUNG</t>
  </si>
  <si>
    <t xml:space="preserve">Aktive Monate:</t>
  </si>
  <si>
    <t xml:space="preserve">Endkapital nach Laufzeit:</t>
  </si>
  <si>
    <t xml:space="preserve">MEILENSTEIN-ÜBERSICHT</t>
  </si>
  <si>
    <t xml:space="preserve">Wann erreichst du wichtige Sparziele?</t>
  </si>
  <si>
    <t xml:space="preserve">Meilenstein</t>
  </si>
  <si>
    <t xml:space="preserve">Zielbetrag</t>
  </si>
  <si>
    <t xml:space="preserve">Erreicht in Monat</t>
  </si>
  <si>
    <t xml:space="preserve">Erste 5.000 €</t>
  </si>
  <si>
    <t xml:space="preserve">Erste 10.000 €</t>
  </si>
  <si>
    <t xml:space="preserve">Erste 25.000 €</t>
  </si>
  <si>
    <t xml:space="preserve">Erste 50.000 €</t>
  </si>
  <si>
    <t xml:space="preserve">Erste 100.000 €</t>
  </si>
  <si>
    <t xml:space="preserve">Erste 250.000 €</t>
  </si>
  <si>
    <t xml:space="preserve">Erste 500.000 €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</si>
</sst>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00%"/>
    <numFmt numFmtId="166" formatCode="#,##0.00&quot; €&quot;"/>
    <numFmt numFmtId="167" formatCode="0.0%"/>
    <numFmt numFmtId="168" formatCode="0"/>
    <numFmt numFmtId="169" formatCode="#,##0&quot; €&quot;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73763"/>
      <name val="Cambria"/>
      <family val="0"/>
      <charset val="1"/>
    </font>
    <font>
      <b val="true"/>
      <sz val="12"/>
      <color rgb="FF073763"/>
      <name val="Cambria"/>
      <family val="0"/>
      <charset val="1"/>
    </font>
    <font>
      <b val="true"/>
      <sz val="14"/>
      <color rgb="FF073763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i val="true"/>
      <sz val="11"/>
      <color rgb="FF666666"/>
      <name val="Cambria"/>
      <family val="0"/>
      <charset val="1"/>
    </font>
    <font>
      <b val="true"/>
      <sz val="14"/>
      <color rgb="FF15803D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1"/>
      <color rgb="FF15803D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EFCE"/>
        <bgColor rgb="FFCCFFFF"/>
      </patternFill>
    </fill>
    <fill>
      <patternFill patternType="solid">
        <fgColor rgb="FF073763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73763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0"/>
  </cols>
  <sheetData>
    <row r="1" customFormat="false" ht="1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0" t="s">
        <v>2</v>
      </c>
    </row>
    <row r="5" customFormat="false" ht="15" hidden="false" customHeight="false" outlineLevel="0" collapsed="false">
      <c r="A5" s="0" t="s">
        <v>3</v>
      </c>
    </row>
    <row r="7" customFormat="false" ht="15" hidden="false" customHeight="false" outlineLevel="0" collapsed="false">
      <c r="A7" s="2" t="s">
        <v>4</v>
      </c>
    </row>
    <row r="8" customFormat="false" ht="15" hidden="false" customHeight="false" outlineLevel="0" collapsed="false">
      <c r="A8" s="0" t="s">
        <v>5</v>
      </c>
    </row>
    <row r="9" customFormat="false" ht="15" hidden="false" customHeight="false" outlineLevel="0" collapsed="false">
      <c r="A9" s="0" t="s">
        <v>6</v>
      </c>
    </row>
    <row r="10" customFormat="false" ht="15" hidden="false" customHeight="false" outlineLevel="0" collapsed="false">
      <c r="A10" s="0" t="s">
        <v>7</v>
      </c>
    </row>
    <row r="11" customFormat="false" ht="15" hidden="false" customHeight="false" outlineLevel="0" collapsed="false">
      <c r="A11" s="0" t="s">
        <v>8</v>
      </c>
    </row>
    <row r="13" customFormat="false" ht="15" hidden="false" customHeight="false" outlineLevel="0" collapsed="false">
      <c r="A13" s="2" t="s">
        <v>9</v>
      </c>
    </row>
    <row r="14" customFormat="false" ht="15" hidden="false" customHeight="false" outlineLevel="0" collapsed="false">
      <c r="A14" s="0" t="s">
        <v>10</v>
      </c>
    </row>
    <row r="15" customFormat="false" ht="15" hidden="false" customHeight="false" outlineLevel="0" collapsed="false">
      <c r="A15" s="0" t="s">
        <v>11</v>
      </c>
    </row>
    <row r="16" customFormat="false" ht="15" hidden="false" customHeight="false" outlineLevel="0" collapsed="false">
      <c r="A16" s="0" t="s">
        <v>12</v>
      </c>
    </row>
    <row r="17" customFormat="false" ht="15" hidden="false" customHeight="false" outlineLevel="0" collapsed="false">
      <c r="A17" s="0" t="s">
        <v>13</v>
      </c>
    </row>
    <row r="18" customFormat="false" ht="15" hidden="false" customHeight="false" outlineLevel="0" collapsed="false">
      <c r="A18" s="0" t="s">
        <v>14</v>
      </c>
    </row>
    <row r="19" customFormat="false" ht="15" hidden="false" customHeight="false" outlineLevel="0" collapsed="false">
      <c r="A19" s="0" t="s">
        <v>15</v>
      </c>
    </row>
    <row r="21" customFormat="false" ht="15" hidden="false" customHeight="false" outlineLevel="0" collapsed="false">
      <c r="A21" s="2" t="s">
        <v>16</v>
      </c>
    </row>
    <row r="22" customFormat="false" ht="15" hidden="false" customHeight="false" outlineLevel="0" collapsed="false">
      <c r="A22" s="0" t="s">
        <v>17</v>
      </c>
    </row>
    <row r="23" customFormat="false" ht="15" hidden="false" customHeight="false" outlineLevel="0" collapsed="false">
      <c r="A23" s="0" t="s">
        <v>18</v>
      </c>
    </row>
    <row r="24" customFormat="false" ht="15" hidden="false" customHeight="false" outlineLevel="0" collapsed="false">
      <c r="A24" s="0" t="s">
        <v>19</v>
      </c>
    </row>
    <row r="26" customFormat="false" ht="15" hidden="false" customHeight="false" outlineLevel="0" collapsed="false">
      <c r="A26" s="2" t="s">
        <v>20</v>
      </c>
    </row>
    <row r="27" customFormat="false" ht="15" hidden="false" customHeight="false" outlineLevel="0" collapsed="false">
      <c r="A27" s="0" t="s">
        <v>21</v>
      </c>
    </row>
    <row r="28" customFormat="false" ht="15" hidden="false" customHeight="false" outlineLevel="0" collapsed="false">
      <c r="A28" s="0" t="s">
        <v>22</v>
      </c>
    </row>
    <row r="29" customFormat="false" ht="15" hidden="false" customHeight="false" outlineLevel="0" collapsed="false">
      <c r="A29" s="0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40"/>
  </cols>
  <sheetData>
    <row r="1" customFormat="false" ht="15" hidden="false" customHeight="false" outlineLevel="0" collapsed="false">
      <c r="A1" s="3" t="s">
        <v>24</v>
      </c>
      <c r="B1" s="3"/>
      <c r="C1" s="3"/>
      <c r="D1" s="3"/>
      <c r="E1" s="3"/>
    </row>
    <row r="3" customFormat="false" ht="15" hidden="false" customHeight="false" outlineLevel="0" collapsed="false">
      <c r="A3" s="4" t="s">
        <v>25</v>
      </c>
      <c r="B3" s="4"/>
    </row>
    <row r="5" customFormat="false" ht="15" hidden="false" customHeight="false" outlineLevel="0" collapsed="false">
      <c r="A5" s="5" t="s">
        <v>26</v>
      </c>
      <c r="B5" s="6" t="n">
        <v>1000</v>
      </c>
      <c r="C5" s="7" t="s">
        <v>27</v>
      </c>
    </row>
    <row r="6" customFormat="false" ht="15" hidden="false" customHeight="false" outlineLevel="0" collapsed="false">
      <c r="A6" s="5" t="s">
        <v>28</v>
      </c>
      <c r="B6" s="6" t="n">
        <v>200</v>
      </c>
      <c r="C6" s="7" t="s">
        <v>29</v>
      </c>
    </row>
    <row r="7" customFormat="false" ht="15" hidden="false" customHeight="false" outlineLevel="0" collapsed="false">
      <c r="A7" s="5" t="s">
        <v>30</v>
      </c>
      <c r="B7" s="6" t="n">
        <v>5</v>
      </c>
      <c r="C7" s="7" t="s">
        <v>31</v>
      </c>
    </row>
    <row r="8" customFormat="false" ht="15" hidden="false" customHeight="false" outlineLevel="0" collapsed="false">
      <c r="A8" s="5" t="s">
        <v>32</v>
      </c>
      <c r="B8" s="6" t="n">
        <v>10</v>
      </c>
      <c r="C8" s="7" t="s">
        <v>33</v>
      </c>
    </row>
    <row r="10" customFormat="false" ht="15" hidden="false" customHeight="false" outlineLevel="0" collapsed="false">
      <c r="A10" s="4" t="s">
        <v>34</v>
      </c>
      <c r="B10" s="4"/>
    </row>
    <row r="11" customFormat="false" ht="15" hidden="false" customHeight="false" outlineLevel="0" collapsed="false">
      <c r="A11" s="8" t="s">
        <v>35</v>
      </c>
      <c r="B11" s="9" t="n">
        <f aca="false">B7/12/100</f>
        <v>0.00416666666666667</v>
      </c>
      <c r="C11" s="7" t="s">
        <v>36</v>
      </c>
    </row>
    <row r="12" customFormat="false" ht="15" hidden="false" customHeight="false" outlineLevel="0" collapsed="false">
      <c r="A12" s="8" t="s">
        <v>37</v>
      </c>
      <c r="B12" s="0" t="n">
        <f aca="false">B8*12</f>
        <v>120</v>
      </c>
      <c r="C12" s="7" t="s">
        <v>38</v>
      </c>
    </row>
    <row r="14" customFormat="false" ht="15" hidden="false" customHeight="false" outlineLevel="0" collapsed="false">
      <c r="A14" s="4" t="s">
        <v>39</v>
      </c>
      <c r="B14" s="4"/>
    </row>
    <row r="15" customFormat="false" ht="15" hidden="false" customHeight="false" outlineLevel="0" collapsed="false">
      <c r="A15" s="5" t="s">
        <v>40</v>
      </c>
      <c r="B15" s="10" t="n">
        <f aca="false">FV(B11,B12,-B6,-B5,1)</f>
        <v>32832.8672863618</v>
      </c>
      <c r="C15" s="7" t="s">
        <v>41</v>
      </c>
    </row>
    <row r="17" customFormat="false" ht="15" hidden="false" customHeight="false" outlineLevel="0" collapsed="false">
      <c r="A17" s="8" t="s">
        <v>42</v>
      </c>
      <c r="B17" s="11" t="n">
        <f aca="false">B5+(B6*B12)</f>
        <v>25000</v>
      </c>
    </row>
    <row r="18" customFormat="false" ht="15" hidden="false" customHeight="false" outlineLevel="0" collapsed="false">
      <c r="A18" s="8" t="s">
        <v>43</v>
      </c>
      <c r="B18" s="11" t="n">
        <f aca="false">B15-B17</f>
        <v>7832.86728636178</v>
      </c>
    </row>
    <row r="19" customFormat="false" ht="15" hidden="false" customHeight="false" outlineLevel="0" collapsed="false">
      <c r="A19" s="8" t="s">
        <v>44</v>
      </c>
      <c r="B19" s="12" t="n">
        <f aca="false">IF(B15&gt;0,B18/B15,0)</f>
        <v>0.238567872188715</v>
      </c>
    </row>
  </sheetData>
  <mergeCells count="4">
    <mergeCell ref="A1:E1"/>
    <mergeCell ref="A3:B3"/>
    <mergeCell ref="A10:B10"/>
    <mergeCell ref="A14:B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8"/>
  </cols>
  <sheetData>
    <row r="1" customFormat="false" ht="15" hidden="false" customHeight="false" outlineLevel="0" collapsed="false">
      <c r="A1" s="3" t="s">
        <v>45</v>
      </c>
      <c r="B1" s="3"/>
      <c r="C1" s="3"/>
      <c r="D1" s="3"/>
      <c r="E1" s="3"/>
    </row>
    <row r="3" customFormat="false" ht="15" hidden="false" customHeight="false" outlineLevel="0" collapsed="false">
      <c r="A3" s="7" t="s">
        <v>46</v>
      </c>
    </row>
    <row r="5" customFormat="false" ht="15" hidden="false" customHeight="false" outlineLevel="0" collapsed="false">
      <c r="A5" s="13" t="s">
        <v>47</v>
      </c>
      <c r="B5" s="13" t="s">
        <v>48</v>
      </c>
      <c r="C5" s="13" t="s">
        <v>49</v>
      </c>
      <c r="D5" s="13" t="s">
        <v>50</v>
      </c>
      <c r="E5" s="13" t="s">
        <v>51</v>
      </c>
    </row>
    <row r="6" customFormat="false" ht="15" hidden="false" customHeight="false" outlineLevel="0" collapsed="false">
      <c r="A6" s="14" t="n">
        <v>1</v>
      </c>
      <c r="B6" s="11" t="n">
        <f aca="false">'Sparplan-Rechner'!B5</f>
        <v>1000</v>
      </c>
      <c r="C6" s="11" t="n">
        <f aca="false">'Sparplan-Rechner'!B6</f>
        <v>200</v>
      </c>
      <c r="D6" s="11" t="n">
        <f aca="false">(B6+C6)*'Sparplan-Rechner'!B11</f>
        <v>5</v>
      </c>
      <c r="E6" s="11" t="n">
        <f aca="false">B6+C6+D6</f>
        <v>1205</v>
      </c>
    </row>
    <row r="7" customFormat="false" ht="15" hidden="false" customHeight="false" outlineLevel="0" collapsed="false">
      <c r="A7" s="14" t="n">
        <v>2</v>
      </c>
      <c r="B7" s="11" t="n">
        <f aca="false">E6</f>
        <v>1205</v>
      </c>
      <c r="C7" s="11" t="n">
        <f aca="false">'Sparplan-Rechner'!B6</f>
        <v>200</v>
      </c>
      <c r="D7" s="11" t="n">
        <f aca="false">(B7+C7)*'Sparplan-Rechner'!B11</f>
        <v>5.85416666666667</v>
      </c>
      <c r="E7" s="11" t="n">
        <f aca="false">B7+C7+D7</f>
        <v>1410.85416666667</v>
      </c>
    </row>
    <row r="8" customFormat="false" ht="15" hidden="false" customHeight="false" outlineLevel="0" collapsed="false">
      <c r="A8" s="14" t="n">
        <v>3</v>
      </c>
      <c r="B8" s="11" t="n">
        <f aca="false">E7</f>
        <v>1410.85416666667</v>
      </c>
      <c r="C8" s="11" t="n">
        <f aca="false">'Sparplan-Rechner'!B6</f>
        <v>200</v>
      </c>
      <c r="D8" s="11" t="n">
        <f aca="false">(B8+C8)*'Sparplan-Rechner'!B11</f>
        <v>6.71189236111111</v>
      </c>
      <c r="E8" s="11" t="n">
        <f aca="false">B8+C8+D8</f>
        <v>1617.56605902778</v>
      </c>
    </row>
    <row r="9" customFormat="false" ht="15" hidden="false" customHeight="false" outlineLevel="0" collapsed="false">
      <c r="A9" s="14" t="n">
        <v>4</v>
      </c>
      <c r="B9" s="11" t="n">
        <f aca="false">E8</f>
        <v>1617.56605902778</v>
      </c>
      <c r="C9" s="11" t="n">
        <f aca="false">'Sparplan-Rechner'!B6</f>
        <v>200</v>
      </c>
      <c r="D9" s="11" t="n">
        <f aca="false">(B9+C9)*'Sparplan-Rechner'!B11</f>
        <v>7.57319191261574</v>
      </c>
      <c r="E9" s="11" t="n">
        <f aca="false">B9+C9+D9</f>
        <v>1825.13925094039</v>
      </c>
    </row>
    <row r="10" customFormat="false" ht="15" hidden="false" customHeight="false" outlineLevel="0" collapsed="false">
      <c r="A10" s="14" t="n">
        <v>5</v>
      </c>
      <c r="B10" s="11" t="n">
        <f aca="false">E9</f>
        <v>1825.13925094039</v>
      </c>
      <c r="C10" s="11" t="n">
        <f aca="false">'Sparplan-Rechner'!B6</f>
        <v>200</v>
      </c>
      <c r="D10" s="11" t="n">
        <f aca="false">(B10+C10)*'Sparplan-Rechner'!B11</f>
        <v>8.43808021225164</v>
      </c>
      <c r="E10" s="11" t="n">
        <f aca="false">B10+C10+D10</f>
        <v>2033.57733115265</v>
      </c>
    </row>
    <row r="11" customFormat="false" ht="15" hidden="false" customHeight="false" outlineLevel="0" collapsed="false">
      <c r="A11" s="14" t="n">
        <v>6</v>
      </c>
      <c r="B11" s="11" t="n">
        <f aca="false">E10</f>
        <v>2033.57733115265</v>
      </c>
      <c r="C11" s="11" t="n">
        <f aca="false">'Sparplan-Rechner'!B6</f>
        <v>200</v>
      </c>
      <c r="D11" s="11" t="n">
        <f aca="false">(B11+C11)*'Sparplan-Rechner'!B11</f>
        <v>9.30657221313602</v>
      </c>
      <c r="E11" s="11" t="n">
        <f aca="false">B11+C11+D11</f>
        <v>2242.88390336578</v>
      </c>
    </row>
    <row r="12" customFormat="false" ht="15" hidden="false" customHeight="false" outlineLevel="0" collapsed="false">
      <c r="A12" s="14" t="n">
        <v>7</v>
      </c>
      <c r="B12" s="11" t="n">
        <f aca="false">E11</f>
        <v>2242.88390336578</v>
      </c>
      <c r="C12" s="11" t="n">
        <f aca="false">'Sparplan-Rechner'!B6</f>
        <v>200</v>
      </c>
      <c r="D12" s="11" t="n">
        <f aca="false">(B12+C12)*'Sparplan-Rechner'!B11</f>
        <v>10.1786829306908</v>
      </c>
      <c r="E12" s="11" t="n">
        <f aca="false">B12+C12+D12</f>
        <v>2453.06258629647</v>
      </c>
    </row>
    <row r="13" customFormat="false" ht="15" hidden="false" customHeight="false" outlineLevel="0" collapsed="false">
      <c r="A13" s="14" t="n">
        <v>8</v>
      </c>
      <c r="B13" s="11" t="n">
        <f aca="false">E12</f>
        <v>2453.06258629647</v>
      </c>
      <c r="C13" s="11" t="n">
        <f aca="false">'Sparplan-Rechner'!B6</f>
        <v>200</v>
      </c>
      <c r="D13" s="11" t="n">
        <f aca="false">(B13+C13)*'Sparplan-Rechner'!B11</f>
        <v>11.054427442902</v>
      </c>
      <c r="E13" s="11" t="n">
        <f aca="false">B13+C13+D13</f>
        <v>2664.11701373937</v>
      </c>
    </row>
    <row r="14" customFormat="false" ht="15" hidden="false" customHeight="false" outlineLevel="0" collapsed="false">
      <c r="A14" s="14" t="n">
        <v>9</v>
      </c>
      <c r="B14" s="11" t="n">
        <f aca="false">E13</f>
        <v>2664.11701373937</v>
      </c>
      <c r="C14" s="11" t="n">
        <f aca="false">'Sparplan-Rechner'!B6</f>
        <v>200</v>
      </c>
      <c r="D14" s="11" t="n">
        <f aca="false">(B14+C14)*'Sparplan-Rechner'!B11</f>
        <v>11.9338208905807</v>
      </c>
      <c r="E14" s="11" t="n">
        <f aca="false">B14+C14+D14</f>
        <v>2876.05083462996</v>
      </c>
    </row>
    <row r="15" customFormat="false" ht="15" hidden="false" customHeight="false" outlineLevel="0" collapsed="false">
      <c r="A15" s="14" t="n">
        <v>10</v>
      </c>
      <c r="B15" s="11" t="n">
        <f aca="false">E14</f>
        <v>2876.05083462996</v>
      </c>
      <c r="C15" s="11" t="n">
        <f aca="false">'Sparplan-Rechner'!B6</f>
        <v>200</v>
      </c>
      <c r="D15" s="11" t="n">
        <f aca="false">(B15+C15)*'Sparplan-Rechner'!B11</f>
        <v>12.8168784776248</v>
      </c>
      <c r="E15" s="11" t="n">
        <f aca="false">B15+C15+D15</f>
        <v>3088.86771310758</v>
      </c>
    </row>
    <row r="16" customFormat="false" ht="15" hidden="false" customHeight="false" outlineLevel="0" collapsed="false">
      <c r="A16" s="14" t="n">
        <v>11</v>
      </c>
      <c r="B16" s="11" t="n">
        <f aca="false">E15</f>
        <v>3088.86771310758</v>
      </c>
      <c r="C16" s="11" t="n">
        <f aca="false">'Sparplan-Rechner'!B6</f>
        <v>200</v>
      </c>
      <c r="D16" s="11" t="n">
        <f aca="false">(B16+C16)*'Sparplan-Rechner'!B11</f>
        <v>13.7036154712816</v>
      </c>
      <c r="E16" s="11" t="n">
        <f aca="false">B16+C16+D16</f>
        <v>3302.57132857886</v>
      </c>
    </row>
    <row r="17" customFormat="false" ht="15" hidden="false" customHeight="false" outlineLevel="0" collapsed="false">
      <c r="A17" s="14" t="n">
        <v>12</v>
      </c>
      <c r="B17" s="11" t="n">
        <f aca="false">E16</f>
        <v>3302.57132857886</v>
      </c>
      <c r="C17" s="11" t="n">
        <f aca="false">'Sparplan-Rechner'!B6</f>
        <v>200</v>
      </c>
      <c r="D17" s="11" t="n">
        <f aca="false">(B17+C17)*'Sparplan-Rechner'!B11</f>
        <v>14.5940472024119</v>
      </c>
      <c r="E17" s="11" t="n">
        <f aca="false">B17+C17+D17</f>
        <v>3517.16537578127</v>
      </c>
    </row>
    <row r="18" customFormat="false" ht="15" hidden="false" customHeight="false" outlineLevel="0" collapsed="false">
      <c r="A18" s="14" t="n">
        <v>13</v>
      </c>
      <c r="B18" s="11" t="n">
        <f aca="false">E17</f>
        <v>3517.16537578127</v>
      </c>
      <c r="C18" s="11" t="n">
        <f aca="false">'Sparplan-Rechner'!B6</f>
        <v>200</v>
      </c>
      <c r="D18" s="11" t="n">
        <f aca="false">(B18+C18)*'Sparplan-Rechner'!B11</f>
        <v>15.4881890657553</v>
      </c>
      <c r="E18" s="11" t="n">
        <f aca="false">B18+C18+D18</f>
        <v>3732.65356484703</v>
      </c>
    </row>
    <row r="19" customFormat="false" ht="15" hidden="false" customHeight="false" outlineLevel="0" collapsed="false">
      <c r="A19" s="14" t="n">
        <v>14</v>
      </c>
      <c r="B19" s="11" t="n">
        <f aca="false">E18</f>
        <v>3732.65356484703</v>
      </c>
      <c r="C19" s="11" t="n">
        <f aca="false">'Sparplan-Rechner'!B6</f>
        <v>200</v>
      </c>
      <c r="D19" s="11" t="n">
        <f aca="false">(B19+C19)*'Sparplan-Rechner'!B11</f>
        <v>16.386056520196</v>
      </c>
      <c r="E19" s="11" t="n">
        <f aca="false">B19+C19+D19</f>
        <v>3949.03962136722</v>
      </c>
    </row>
    <row r="20" customFormat="false" ht="15" hidden="false" customHeight="false" outlineLevel="0" collapsed="false">
      <c r="A20" s="14" t="n">
        <v>15</v>
      </c>
      <c r="B20" s="11" t="n">
        <f aca="false">E19</f>
        <v>3949.03962136722</v>
      </c>
      <c r="C20" s="11" t="n">
        <f aca="false">'Sparplan-Rechner'!B6</f>
        <v>200</v>
      </c>
      <c r="D20" s="11" t="n">
        <f aca="false">(B20+C20)*'Sparplan-Rechner'!B11</f>
        <v>17.2876650890301</v>
      </c>
      <c r="E20" s="11" t="n">
        <f aca="false">B20+C20+D20</f>
        <v>4166.32728645625</v>
      </c>
    </row>
    <row r="21" customFormat="false" ht="15" hidden="false" customHeight="false" outlineLevel="0" collapsed="false">
      <c r="A21" s="14" t="n">
        <v>16</v>
      </c>
      <c r="B21" s="11" t="n">
        <f aca="false">E20</f>
        <v>4166.32728645625</v>
      </c>
      <c r="C21" s="11" t="n">
        <f aca="false">'Sparplan-Rechner'!B6</f>
        <v>200</v>
      </c>
      <c r="D21" s="11" t="n">
        <f aca="false">(B21+C21)*'Sparplan-Rechner'!B11</f>
        <v>18.1930303602344</v>
      </c>
      <c r="E21" s="11" t="n">
        <f aca="false">B21+C21+D21</f>
        <v>4384.52031681649</v>
      </c>
    </row>
    <row r="22" customFormat="false" ht="15" hidden="false" customHeight="false" outlineLevel="0" collapsed="false">
      <c r="A22" s="14" t="n">
        <v>17</v>
      </c>
      <c r="B22" s="11" t="n">
        <f aca="false">E21</f>
        <v>4384.52031681649</v>
      </c>
      <c r="C22" s="11" t="n">
        <f aca="false">'Sparplan-Rechner'!B6</f>
        <v>200</v>
      </c>
      <c r="D22" s="11" t="n">
        <f aca="false">(B22+C22)*'Sparplan-Rechner'!B11</f>
        <v>19.1021679867354</v>
      </c>
      <c r="E22" s="11" t="n">
        <f aca="false">B22+C22+D22</f>
        <v>4603.62248480322</v>
      </c>
    </row>
    <row r="23" customFormat="false" ht="15" hidden="false" customHeight="false" outlineLevel="0" collapsed="false">
      <c r="A23" s="14" t="n">
        <v>18</v>
      </c>
      <c r="B23" s="11" t="n">
        <f aca="false">E22</f>
        <v>4603.62248480322</v>
      </c>
      <c r="C23" s="11" t="n">
        <f aca="false">'Sparplan-Rechner'!B6</f>
        <v>200</v>
      </c>
      <c r="D23" s="11" t="n">
        <f aca="false">(B23+C23)*'Sparplan-Rechner'!B11</f>
        <v>20.0150936866801</v>
      </c>
      <c r="E23" s="11" t="n">
        <f aca="false">B23+C23+D23</f>
        <v>4823.63757848991</v>
      </c>
    </row>
    <row r="24" customFormat="false" ht="15" hidden="false" customHeight="false" outlineLevel="0" collapsed="false">
      <c r="A24" s="14" t="n">
        <v>19</v>
      </c>
      <c r="B24" s="11" t="n">
        <f aca="false">E23</f>
        <v>4823.63757848991</v>
      </c>
      <c r="C24" s="11" t="n">
        <f aca="false">'Sparplan-Rechner'!B6</f>
        <v>200</v>
      </c>
      <c r="D24" s="11" t="n">
        <f aca="false">(B24+C24)*'Sparplan-Rechner'!B11</f>
        <v>20.9318232437079</v>
      </c>
      <c r="E24" s="11" t="n">
        <f aca="false">B24+C24+D24</f>
        <v>5044.56940173361</v>
      </c>
    </row>
    <row r="25" customFormat="false" ht="15" hidden="false" customHeight="false" outlineLevel="0" collapsed="false">
      <c r="A25" s="14" t="n">
        <v>20</v>
      </c>
      <c r="B25" s="11" t="n">
        <f aca="false">E24</f>
        <v>5044.56940173361</v>
      </c>
      <c r="C25" s="11" t="n">
        <f aca="false">'Sparplan-Rechner'!B6</f>
        <v>200</v>
      </c>
      <c r="D25" s="11" t="n">
        <f aca="false">(B25+C25)*'Sparplan-Rechner'!B11</f>
        <v>21.8523725072234</v>
      </c>
      <c r="E25" s="11" t="n">
        <f aca="false">B25+C25+D25</f>
        <v>5266.42177424084</v>
      </c>
    </row>
    <row r="26" customFormat="false" ht="15" hidden="false" customHeight="false" outlineLevel="0" collapsed="false">
      <c r="A26" s="14" t="n">
        <v>21</v>
      </c>
      <c r="B26" s="11" t="n">
        <f aca="false">E25</f>
        <v>5266.42177424084</v>
      </c>
      <c r="C26" s="11" t="n">
        <f aca="false">'Sparplan-Rechner'!B6</f>
        <v>200</v>
      </c>
      <c r="D26" s="11" t="n">
        <f aca="false">(B26+C26)*'Sparplan-Rechner'!B11</f>
        <v>22.7767573926702</v>
      </c>
      <c r="E26" s="11" t="n">
        <f aca="false">B26+C26+D26</f>
        <v>5489.19853163351</v>
      </c>
    </row>
    <row r="27" customFormat="false" ht="15" hidden="false" customHeight="false" outlineLevel="0" collapsed="false">
      <c r="A27" s="14" t="n">
        <v>22</v>
      </c>
      <c r="B27" s="11" t="n">
        <f aca="false">E26</f>
        <v>5489.19853163351</v>
      </c>
      <c r="C27" s="11" t="n">
        <f aca="false">'Sparplan-Rechner'!B6</f>
        <v>200</v>
      </c>
      <c r="D27" s="11" t="n">
        <f aca="false">(B27+C27)*'Sparplan-Rechner'!B11</f>
        <v>23.7049938818063</v>
      </c>
      <c r="E27" s="11" t="n">
        <f aca="false">B27+C27+D27</f>
        <v>5712.90352551531</v>
      </c>
    </row>
    <row r="28" customFormat="false" ht="15" hidden="false" customHeight="false" outlineLevel="0" collapsed="false">
      <c r="A28" s="14" t="n">
        <v>23</v>
      </c>
      <c r="B28" s="11" t="n">
        <f aca="false">E27</f>
        <v>5712.90352551531</v>
      </c>
      <c r="C28" s="11" t="n">
        <f aca="false">'Sparplan-Rechner'!B6</f>
        <v>200</v>
      </c>
      <c r="D28" s="11" t="n">
        <f aca="false">(B28+C28)*'Sparplan-Rechner'!B11</f>
        <v>24.6370980229805</v>
      </c>
      <c r="E28" s="11" t="n">
        <f aca="false">B28+C28+D28</f>
        <v>5937.54062353829</v>
      </c>
    </row>
    <row r="29" customFormat="false" ht="15" hidden="false" customHeight="false" outlineLevel="0" collapsed="false">
      <c r="A29" s="14" t="n">
        <v>24</v>
      </c>
      <c r="B29" s="11" t="n">
        <f aca="false">E28</f>
        <v>5937.54062353829</v>
      </c>
      <c r="C29" s="11" t="n">
        <f aca="false">'Sparplan-Rechner'!B6</f>
        <v>200</v>
      </c>
      <c r="D29" s="11" t="n">
        <f aca="false">(B29+C29)*'Sparplan-Rechner'!B11</f>
        <v>25.5730859314096</v>
      </c>
      <c r="E29" s="11" t="n">
        <f aca="false">B29+C29+D29</f>
        <v>6163.1137094697</v>
      </c>
    </row>
    <row r="30" customFormat="false" ht="15" hidden="false" customHeight="false" outlineLevel="0" collapsed="false">
      <c r="A30" s="14" t="n">
        <v>25</v>
      </c>
      <c r="B30" s="11" t="n">
        <f aca="false">E29</f>
        <v>6163.1137094697</v>
      </c>
      <c r="C30" s="11" t="n">
        <f aca="false">'Sparplan-Rechner'!B6</f>
        <v>200</v>
      </c>
      <c r="D30" s="11" t="n">
        <f aca="false">(B30+C30)*'Sparplan-Rechner'!B11</f>
        <v>26.5129737894571</v>
      </c>
      <c r="E30" s="11" t="n">
        <f aca="false">B30+C30+D30</f>
        <v>6389.62668325916</v>
      </c>
    </row>
    <row r="31" customFormat="false" ht="15" hidden="false" customHeight="false" outlineLevel="0" collapsed="false">
      <c r="A31" s="14" t="n">
        <v>26</v>
      </c>
      <c r="B31" s="11" t="n">
        <f aca="false">E30</f>
        <v>6389.62668325916</v>
      </c>
      <c r="C31" s="11" t="n">
        <f aca="false">'Sparplan-Rechner'!B6</f>
        <v>200</v>
      </c>
      <c r="D31" s="11" t="n">
        <f aca="false">(B31+C31)*'Sparplan-Rechner'!B11</f>
        <v>27.4567778469132</v>
      </c>
      <c r="E31" s="11" t="n">
        <f aca="false">B31+C31+D31</f>
        <v>6617.08346110607</v>
      </c>
    </row>
    <row r="32" customFormat="false" ht="15" hidden="false" customHeight="false" outlineLevel="0" collapsed="false">
      <c r="A32" s="14" t="n">
        <v>27</v>
      </c>
      <c r="B32" s="11" t="n">
        <f aca="false">E31</f>
        <v>6617.08346110607</v>
      </c>
      <c r="C32" s="11" t="n">
        <f aca="false">'Sparplan-Rechner'!B6</f>
        <v>200</v>
      </c>
      <c r="D32" s="11" t="n">
        <f aca="false">(B32+C32)*'Sparplan-Rechner'!B11</f>
        <v>28.4045144212753</v>
      </c>
      <c r="E32" s="11" t="n">
        <f aca="false">B32+C32+D32</f>
        <v>6845.48797552735</v>
      </c>
    </row>
    <row r="33" customFormat="false" ht="15" hidden="false" customHeight="false" outlineLevel="0" collapsed="false">
      <c r="A33" s="14" t="n">
        <v>28</v>
      </c>
      <c r="B33" s="11" t="n">
        <f aca="false">E32</f>
        <v>6845.48797552735</v>
      </c>
      <c r="C33" s="11" t="n">
        <f aca="false">'Sparplan-Rechner'!B6</f>
        <v>200</v>
      </c>
      <c r="D33" s="11" t="n">
        <f aca="false">(B33+C33)*'Sparplan-Rechner'!B11</f>
        <v>29.3561998980306</v>
      </c>
      <c r="E33" s="11" t="n">
        <f aca="false">B33+C33+D33</f>
        <v>7074.84417542538</v>
      </c>
    </row>
    <row r="34" customFormat="false" ht="15" hidden="false" customHeight="false" outlineLevel="0" collapsed="false">
      <c r="A34" s="14" t="n">
        <v>29</v>
      </c>
      <c r="B34" s="11" t="n">
        <f aca="false">E33</f>
        <v>7074.84417542538</v>
      </c>
      <c r="C34" s="11" t="n">
        <f aca="false">'Sparplan-Rechner'!B6</f>
        <v>200</v>
      </c>
      <c r="D34" s="11" t="n">
        <f aca="false">(B34+C34)*'Sparplan-Rechner'!B11</f>
        <v>30.3118507309391</v>
      </c>
      <c r="E34" s="11" t="n">
        <f aca="false">B34+C34+D34</f>
        <v>7305.15602615632</v>
      </c>
    </row>
    <row r="35" customFormat="false" ht="15" hidden="false" customHeight="false" outlineLevel="0" collapsed="false">
      <c r="A35" s="14" t="n">
        <v>30</v>
      </c>
      <c r="B35" s="11" t="n">
        <f aca="false">E34</f>
        <v>7305.15602615632</v>
      </c>
      <c r="C35" s="11" t="n">
        <f aca="false">'Sparplan-Rechner'!B6</f>
        <v>200</v>
      </c>
      <c r="D35" s="11" t="n">
        <f aca="false">(B35+C35)*'Sparplan-Rechner'!B11</f>
        <v>31.271483442318</v>
      </c>
      <c r="E35" s="11" t="n">
        <f aca="false">B35+C35+D35</f>
        <v>7536.42750959864</v>
      </c>
    </row>
    <row r="36" customFormat="false" ht="15" hidden="false" customHeight="false" outlineLevel="0" collapsed="false">
      <c r="A36" s="14" t="n">
        <v>31</v>
      </c>
      <c r="B36" s="11" t="n">
        <f aca="false">E35</f>
        <v>7536.42750959864</v>
      </c>
      <c r="C36" s="11" t="n">
        <f aca="false">'Sparplan-Rechner'!B6</f>
        <v>200</v>
      </c>
      <c r="D36" s="11" t="n">
        <f aca="false">(B36+C36)*'Sparplan-Rechner'!B11</f>
        <v>32.2351146233277</v>
      </c>
      <c r="E36" s="11" t="n">
        <f aca="false">B36+C36+D36</f>
        <v>7768.66262422196</v>
      </c>
    </row>
    <row r="37" customFormat="false" ht="15" hidden="false" customHeight="false" outlineLevel="0" collapsed="false">
      <c r="A37" s="14" t="n">
        <v>32</v>
      </c>
      <c r="B37" s="11" t="n">
        <f aca="false">E36</f>
        <v>7768.66262422196</v>
      </c>
      <c r="C37" s="11" t="n">
        <f aca="false">'Sparplan-Rechner'!B6</f>
        <v>200</v>
      </c>
      <c r="D37" s="11" t="n">
        <f aca="false">(B37+C37)*'Sparplan-Rechner'!B11</f>
        <v>33.2027609342582</v>
      </c>
      <c r="E37" s="11" t="n">
        <f aca="false">B37+C37+D37</f>
        <v>8001.86538515622</v>
      </c>
    </row>
    <row r="38" customFormat="false" ht="15" hidden="false" customHeight="false" outlineLevel="0" collapsed="false">
      <c r="A38" s="14" t="n">
        <v>33</v>
      </c>
      <c r="B38" s="11" t="n">
        <f aca="false">E37</f>
        <v>8001.86538515622</v>
      </c>
      <c r="C38" s="11" t="n">
        <f aca="false">'Sparplan-Rechner'!B6</f>
        <v>200</v>
      </c>
      <c r="D38" s="11" t="n">
        <f aca="false">(B38+C38)*'Sparplan-Rechner'!B11</f>
        <v>34.1744391048176</v>
      </c>
      <c r="E38" s="11" t="n">
        <f aca="false">B38+C38+D38</f>
        <v>8236.03982426104</v>
      </c>
    </row>
    <row r="39" customFormat="false" ht="15" hidden="false" customHeight="false" outlineLevel="0" collapsed="false">
      <c r="A39" s="14" t="n">
        <v>34</v>
      </c>
      <c r="B39" s="11" t="n">
        <f aca="false">E38</f>
        <v>8236.03982426104</v>
      </c>
      <c r="C39" s="11" t="n">
        <f aca="false">'Sparplan-Rechner'!B6</f>
        <v>200</v>
      </c>
      <c r="D39" s="11" t="n">
        <f aca="false">(B39+C39)*'Sparplan-Rechner'!B11</f>
        <v>35.150165934421</v>
      </c>
      <c r="E39" s="11" t="n">
        <f aca="false">B39+C39+D39</f>
        <v>8471.18999019546</v>
      </c>
    </row>
    <row r="40" customFormat="false" ht="15" hidden="false" customHeight="false" outlineLevel="0" collapsed="false">
      <c r="A40" s="14" t="n">
        <v>35</v>
      </c>
      <c r="B40" s="11" t="n">
        <f aca="false">E39</f>
        <v>8471.18999019546</v>
      </c>
      <c r="C40" s="11" t="n">
        <f aca="false">'Sparplan-Rechner'!B6</f>
        <v>200</v>
      </c>
      <c r="D40" s="11" t="n">
        <f aca="false">(B40+C40)*'Sparplan-Rechner'!B11</f>
        <v>36.1299582924811</v>
      </c>
      <c r="E40" s="11" t="n">
        <f aca="false">B40+C40+D40</f>
        <v>8707.31994848794</v>
      </c>
    </row>
    <row r="41" customFormat="false" ht="15" hidden="false" customHeight="false" outlineLevel="0" collapsed="false">
      <c r="A41" s="14" t="n">
        <v>36</v>
      </c>
      <c r="B41" s="11" t="n">
        <f aca="false">E40</f>
        <v>8707.31994848794</v>
      </c>
      <c r="C41" s="11" t="n">
        <f aca="false">'Sparplan-Rechner'!B6</f>
        <v>200</v>
      </c>
      <c r="D41" s="11" t="n">
        <f aca="false">(B41+C41)*'Sparplan-Rechner'!B11</f>
        <v>37.1138331186998</v>
      </c>
      <c r="E41" s="11" t="n">
        <f aca="false">B41+C41+D41</f>
        <v>8944.43378160664</v>
      </c>
    </row>
    <row r="42" customFormat="false" ht="15" hidden="false" customHeight="false" outlineLevel="0" collapsed="false">
      <c r="A42" s="14" t="n">
        <v>37</v>
      </c>
      <c r="B42" s="11" t="n">
        <f aca="false">E41</f>
        <v>8944.43378160664</v>
      </c>
      <c r="C42" s="11" t="n">
        <f aca="false">'Sparplan-Rechner'!B6</f>
        <v>200</v>
      </c>
      <c r="D42" s="11" t="n">
        <f aca="false">(B42+C42)*'Sparplan-Rechner'!B11</f>
        <v>38.101807423361</v>
      </c>
      <c r="E42" s="11" t="n">
        <f aca="false">B42+C42+D42</f>
        <v>9182.53558903</v>
      </c>
    </row>
    <row r="43" customFormat="false" ht="15" hidden="false" customHeight="false" outlineLevel="0" collapsed="false">
      <c r="A43" s="14" t="n">
        <v>38</v>
      </c>
      <c r="B43" s="11" t="n">
        <f aca="false">E42</f>
        <v>9182.53558903</v>
      </c>
      <c r="C43" s="11" t="n">
        <f aca="false">'Sparplan-Rechner'!B6</f>
        <v>200</v>
      </c>
      <c r="D43" s="11" t="n">
        <f aca="false">(B43+C43)*'Sparplan-Rechner'!B11</f>
        <v>39.093898287625</v>
      </c>
      <c r="E43" s="11" t="n">
        <f aca="false">B43+C43+D43</f>
        <v>9421.62948731763</v>
      </c>
    </row>
    <row r="44" customFormat="false" ht="15" hidden="false" customHeight="false" outlineLevel="0" collapsed="false">
      <c r="A44" s="14" t="n">
        <v>39</v>
      </c>
      <c r="B44" s="11" t="n">
        <f aca="false">E43</f>
        <v>9421.62948731763</v>
      </c>
      <c r="C44" s="11" t="n">
        <f aca="false">'Sparplan-Rechner'!B6</f>
        <v>200</v>
      </c>
      <c r="D44" s="11" t="n">
        <f aca="false">(B44+C44)*'Sparplan-Rechner'!B11</f>
        <v>40.0901228638235</v>
      </c>
      <c r="E44" s="11" t="n">
        <f aca="false">B44+C44+D44</f>
        <v>9661.71961018145</v>
      </c>
    </row>
    <row r="45" customFormat="false" ht="15" hidden="false" customHeight="false" outlineLevel="0" collapsed="false">
      <c r="A45" s="14" t="n">
        <v>40</v>
      </c>
      <c r="B45" s="11" t="n">
        <f aca="false">E44</f>
        <v>9661.71961018145</v>
      </c>
      <c r="C45" s="11" t="n">
        <f aca="false">'Sparplan-Rechner'!B6</f>
        <v>200</v>
      </c>
      <c r="D45" s="11" t="n">
        <f aca="false">(B45+C45)*'Sparplan-Rechner'!B11</f>
        <v>41.0904983757561</v>
      </c>
      <c r="E45" s="11" t="n">
        <f aca="false">B45+C45+D45</f>
        <v>9902.81010855721</v>
      </c>
    </row>
    <row r="46" customFormat="false" ht="15" hidden="false" customHeight="false" outlineLevel="0" collapsed="false">
      <c r="A46" s="14" t="n">
        <v>41</v>
      </c>
      <c r="B46" s="11" t="n">
        <f aca="false">E45</f>
        <v>9902.81010855721</v>
      </c>
      <c r="C46" s="11" t="n">
        <f aca="false">'Sparplan-Rechner'!B6</f>
        <v>200</v>
      </c>
      <c r="D46" s="11" t="n">
        <f aca="false">(B46+C46)*'Sparplan-Rechner'!B11</f>
        <v>42.0950421189884</v>
      </c>
      <c r="E46" s="11" t="n">
        <f aca="false">B46+C46+D46</f>
        <v>10144.9051506762</v>
      </c>
    </row>
    <row r="47" customFormat="false" ht="15" hidden="false" customHeight="false" outlineLevel="0" collapsed="false">
      <c r="A47" s="14" t="n">
        <v>42</v>
      </c>
      <c r="B47" s="11" t="n">
        <f aca="false">E46</f>
        <v>10144.9051506762</v>
      </c>
      <c r="C47" s="11" t="n">
        <f aca="false">'Sparplan-Rechner'!B6</f>
        <v>200</v>
      </c>
      <c r="D47" s="11" t="n">
        <f aca="false">(B47+C47)*'Sparplan-Rechner'!B11</f>
        <v>43.1037714611508</v>
      </c>
      <c r="E47" s="11" t="n">
        <f aca="false">B47+C47+D47</f>
        <v>10388.0089221373</v>
      </c>
    </row>
    <row r="48" customFormat="false" ht="15" hidden="false" customHeight="false" outlineLevel="0" collapsed="false">
      <c r="A48" s="14" t="n">
        <v>43</v>
      </c>
      <c r="B48" s="11" t="n">
        <f aca="false">E47</f>
        <v>10388.0089221373</v>
      </c>
      <c r="C48" s="11" t="n">
        <f aca="false">'Sparplan-Rechner'!B6</f>
        <v>200</v>
      </c>
      <c r="D48" s="11" t="n">
        <f aca="false">(B48+C48)*'Sparplan-Rechner'!B11</f>
        <v>44.1167038422389</v>
      </c>
      <c r="E48" s="11" t="n">
        <f aca="false">B48+C48+D48</f>
        <v>10632.1256259796</v>
      </c>
    </row>
    <row r="49" customFormat="false" ht="15" hidden="false" customHeight="false" outlineLevel="0" collapsed="false">
      <c r="A49" s="14" t="n">
        <v>44</v>
      </c>
      <c r="B49" s="11" t="n">
        <f aca="false">E48</f>
        <v>10632.1256259796</v>
      </c>
      <c r="C49" s="11" t="n">
        <f aca="false">'Sparplan-Rechner'!B6</f>
        <v>200</v>
      </c>
      <c r="D49" s="11" t="n">
        <f aca="false">(B49+C49)*'Sparplan-Rechner'!B11</f>
        <v>45.1338567749149</v>
      </c>
      <c r="E49" s="11" t="n">
        <f aca="false">B49+C49+D49</f>
        <v>10877.2594827545</v>
      </c>
    </row>
    <row r="50" customFormat="false" ht="15" hidden="false" customHeight="false" outlineLevel="0" collapsed="false">
      <c r="A50" s="14" t="n">
        <v>45</v>
      </c>
      <c r="B50" s="11" t="n">
        <f aca="false">E49</f>
        <v>10877.2594827545</v>
      </c>
      <c r="C50" s="11" t="n">
        <f aca="false">'Sparplan-Rechner'!B6</f>
        <v>200</v>
      </c>
      <c r="D50" s="11" t="n">
        <f aca="false">(B50+C50)*'Sparplan-Rechner'!B11</f>
        <v>46.1552478448104</v>
      </c>
      <c r="E50" s="11" t="n">
        <f aca="false">B50+C50+D50</f>
        <v>11123.4147305993</v>
      </c>
    </row>
    <row r="51" customFormat="false" ht="15" hidden="false" customHeight="false" outlineLevel="0" collapsed="false">
      <c r="A51" s="14" t="n">
        <v>46</v>
      </c>
      <c r="B51" s="11" t="n">
        <f aca="false">E50</f>
        <v>11123.4147305993</v>
      </c>
      <c r="C51" s="11" t="n">
        <f aca="false">'Sparplan-Rechner'!B6</f>
        <v>200</v>
      </c>
      <c r="D51" s="11" t="n">
        <f aca="false">(B51+C51)*'Sparplan-Rechner'!B11</f>
        <v>47.1808947108305</v>
      </c>
      <c r="E51" s="11" t="n">
        <f aca="false">B51+C51+D51</f>
        <v>11370.5956253101</v>
      </c>
    </row>
    <row r="52" customFormat="false" ht="15" hidden="false" customHeight="false" outlineLevel="0" collapsed="false">
      <c r="A52" s="14" t="n">
        <v>47</v>
      </c>
      <c r="B52" s="11" t="n">
        <f aca="false">E51</f>
        <v>11370.5956253101</v>
      </c>
      <c r="C52" s="11" t="n">
        <f aca="false">'Sparplan-Rechner'!B6</f>
        <v>200</v>
      </c>
      <c r="D52" s="11" t="n">
        <f aca="false">(B52+C52)*'Sparplan-Rechner'!B11</f>
        <v>48.2108151054589</v>
      </c>
      <c r="E52" s="11" t="n">
        <f aca="false">B52+C52+D52</f>
        <v>11618.8064404156</v>
      </c>
    </row>
    <row r="53" customFormat="false" ht="15" hidden="false" customHeight="false" outlineLevel="0" collapsed="false">
      <c r="A53" s="14" t="n">
        <v>48</v>
      </c>
      <c r="B53" s="11" t="n">
        <f aca="false">E52</f>
        <v>11618.8064404156</v>
      </c>
      <c r="C53" s="11" t="n">
        <f aca="false">'Sparplan-Rechner'!B6</f>
        <v>200</v>
      </c>
      <c r="D53" s="11" t="n">
        <f aca="false">(B53+C53)*'Sparplan-Rechner'!B11</f>
        <v>49.245026835065</v>
      </c>
      <c r="E53" s="11" t="n">
        <f aca="false">B53+C53+D53</f>
        <v>11868.0514672507</v>
      </c>
    </row>
    <row r="54" customFormat="false" ht="15" hidden="false" customHeight="false" outlineLevel="0" collapsed="false">
      <c r="A54" s="14" t="n">
        <v>49</v>
      </c>
      <c r="B54" s="11" t="n">
        <f aca="false">E53</f>
        <v>11868.0514672507</v>
      </c>
      <c r="C54" s="11" t="n">
        <f aca="false">'Sparplan-Rechner'!B6</f>
        <v>200</v>
      </c>
      <c r="D54" s="11" t="n">
        <f aca="false">(B54+C54)*'Sparplan-Rechner'!B11</f>
        <v>50.2835477802111</v>
      </c>
      <c r="E54" s="11" t="n">
        <f aca="false">B54+C54+D54</f>
        <v>12118.3350150309</v>
      </c>
    </row>
    <row r="55" customFormat="false" ht="15" hidden="false" customHeight="false" outlineLevel="0" collapsed="false">
      <c r="A55" s="14" t="n">
        <v>50</v>
      </c>
      <c r="B55" s="11" t="n">
        <f aca="false">E54</f>
        <v>12118.3350150309</v>
      </c>
      <c r="C55" s="11" t="n">
        <f aca="false">'Sparplan-Rechner'!B6</f>
        <v>200</v>
      </c>
      <c r="D55" s="11" t="n">
        <f aca="false">(B55+C55)*'Sparplan-Rechner'!B11</f>
        <v>51.326395895962</v>
      </c>
      <c r="E55" s="11" t="n">
        <f aca="false">B55+C55+D55</f>
        <v>12369.6614109268</v>
      </c>
    </row>
    <row r="56" customFormat="false" ht="15" hidden="false" customHeight="false" outlineLevel="0" collapsed="false">
      <c r="A56" s="14" t="n">
        <v>51</v>
      </c>
      <c r="B56" s="11" t="n">
        <f aca="false">E55</f>
        <v>12369.6614109268</v>
      </c>
      <c r="C56" s="11" t="n">
        <f aca="false">'Sparplan-Rechner'!B6</f>
        <v>200</v>
      </c>
      <c r="D56" s="11" t="n">
        <f aca="false">(B56+C56)*'Sparplan-Rechner'!B11</f>
        <v>52.3735892121952</v>
      </c>
      <c r="E56" s="11" t="n">
        <f aca="false">B56+C56+D56</f>
        <v>12622.035000139</v>
      </c>
    </row>
    <row r="57" customFormat="false" ht="15" hidden="false" customHeight="false" outlineLevel="0" collapsed="false">
      <c r="A57" s="14" t="n">
        <v>52</v>
      </c>
      <c r="B57" s="11" t="n">
        <f aca="false">E56</f>
        <v>12622.035000139</v>
      </c>
      <c r="C57" s="11" t="n">
        <f aca="false">'Sparplan-Rechner'!B6</f>
        <v>200</v>
      </c>
      <c r="D57" s="11" t="n">
        <f aca="false">(B57+C57)*'Sparplan-Rechner'!B11</f>
        <v>53.4251458339126</v>
      </c>
      <c r="E57" s="11" t="n">
        <f aca="false">B57+C57+D57</f>
        <v>12875.4601459729</v>
      </c>
    </row>
    <row r="58" customFormat="false" ht="15" hidden="false" customHeight="false" outlineLevel="0" collapsed="false">
      <c r="A58" s="14" t="n">
        <v>53</v>
      </c>
      <c r="B58" s="11" t="n">
        <f aca="false">E57</f>
        <v>12875.4601459729</v>
      </c>
      <c r="C58" s="11" t="n">
        <f aca="false">'Sparplan-Rechner'!B6</f>
        <v>200</v>
      </c>
      <c r="D58" s="11" t="n">
        <f aca="false">(B58+C58)*'Sparplan-Rechner'!B11</f>
        <v>54.4810839415539</v>
      </c>
      <c r="E58" s="11" t="n">
        <f aca="false">B58+C58+D58</f>
        <v>13129.9412299145</v>
      </c>
    </row>
    <row r="59" customFormat="false" ht="15" hidden="false" customHeight="false" outlineLevel="0" collapsed="false">
      <c r="A59" s="14" t="n">
        <v>54</v>
      </c>
      <c r="B59" s="11" t="n">
        <f aca="false">E58</f>
        <v>13129.9412299145</v>
      </c>
      <c r="C59" s="11" t="n">
        <f aca="false">'Sparplan-Rechner'!B6</f>
        <v>200</v>
      </c>
      <c r="D59" s="11" t="n">
        <f aca="false">(B59+C59)*'Sparplan-Rechner'!B11</f>
        <v>55.5414217913104</v>
      </c>
      <c r="E59" s="11" t="n">
        <f aca="false">B59+C59+D59</f>
        <v>13385.4826517058</v>
      </c>
    </row>
    <row r="60" customFormat="false" ht="15" hidden="false" customHeight="false" outlineLevel="0" collapsed="false">
      <c r="A60" s="14" t="n">
        <v>55</v>
      </c>
      <c r="B60" s="11" t="n">
        <f aca="false">E59</f>
        <v>13385.4826517058</v>
      </c>
      <c r="C60" s="11" t="n">
        <f aca="false">'Sparplan-Rechner'!B6</f>
        <v>200</v>
      </c>
      <c r="D60" s="11" t="n">
        <f aca="false">(B60+C60)*'Sparplan-Rechner'!B11</f>
        <v>56.6061777154409</v>
      </c>
      <c r="E60" s="11" t="n">
        <f aca="false">B60+C60+D60</f>
        <v>13642.0888294213</v>
      </c>
    </row>
    <row r="61" customFormat="false" ht="15" hidden="false" customHeight="false" outlineLevel="0" collapsed="false">
      <c r="A61" s="14" t="n">
        <v>56</v>
      </c>
      <c r="B61" s="11" t="n">
        <f aca="false">E60</f>
        <v>13642.0888294213</v>
      </c>
      <c r="C61" s="11" t="n">
        <f aca="false">'Sparplan-Rechner'!B6</f>
        <v>200</v>
      </c>
      <c r="D61" s="11" t="n">
        <f aca="false">(B61+C61)*'Sparplan-Rechner'!B11</f>
        <v>57.6753701225886</v>
      </c>
      <c r="E61" s="11" t="n">
        <f aca="false">B61+C61+D61</f>
        <v>13899.7641995438</v>
      </c>
    </row>
    <row r="62" customFormat="false" ht="15" hidden="false" customHeight="false" outlineLevel="0" collapsed="false">
      <c r="A62" s="14" t="n">
        <v>57</v>
      </c>
      <c r="B62" s="11" t="n">
        <f aca="false">E61</f>
        <v>13899.7641995438</v>
      </c>
      <c r="C62" s="11" t="n">
        <f aca="false">'Sparplan-Rechner'!B6</f>
        <v>200</v>
      </c>
      <c r="D62" s="11" t="n">
        <f aca="false">(B62+C62)*'Sparplan-Rechner'!B11</f>
        <v>58.7490174980993</v>
      </c>
      <c r="E62" s="11" t="n">
        <f aca="false">B62+C62+D62</f>
        <v>14158.5132170419</v>
      </c>
    </row>
    <row r="63" customFormat="false" ht="15" hidden="false" customHeight="false" outlineLevel="0" collapsed="false">
      <c r="A63" s="14" t="n">
        <v>58</v>
      </c>
      <c r="B63" s="11" t="n">
        <f aca="false">E62</f>
        <v>14158.5132170419</v>
      </c>
      <c r="C63" s="11" t="n">
        <f aca="false">'Sparplan-Rechner'!B6</f>
        <v>200</v>
      </c>
      <c r="D63" s="11" t="n">
        <f aca="false">(B63+C63)*'Sparplan-Rechner'!B11</f>
        <v>59.8271384043414</v>
      </c>
      <c r="E63" s="11" t="n">
        <f aca="false">B63+C63+D63</f>
        <v>14418.3403554463</v>
      </c>
    </row>
    <row r="64" customFormat="false" ht="15" hidden="false" customHeight="false" outlineLevel="0" collapsed="false">
      <c r="A64" s="14" t="n">
        <v>59</v>
      </c>
      <c r="B64" s="11" t="n">
        <f aca="false">E63</f>
        <v>14418.3403554463</v>
      </c>
      <c r="C64" s="11" t="n">
        <f aca="false">'Sparplan-Rechner'!B6</f>
        <v>200</v>
      </c>
      <c r="D64" s="11" t="n">
        <f aca="false">(B64+C64)*'Sparplan-Rechner'!B11</f>
        <v>60.9097514810262</v>
      </c>
      <c r="E64" s="11" t="n">
        <f aca="false">B64+C64+D64</f>
        <v>14679.2501069273</v>
      </c>
    </row>
    <row r="65" customFormat="false" ht="15" hidden="false" customHeight="false" outlineLevel="0" collapsed="false">
      <c r="A65" s="14" t="n">
        <v>60</v>
      </c>
      <c r="B65" s="11" t="n">
        <f aca="false">E64</f>
        <v>14679.2501069273</v>
      </c>
      <c r="C65" s="11" t="n">
        <f aca="false">'Sparplan-Rechner'!B6</f>
        <v>200</v>
      </c>
      <c r="D65" s="11" t="n">
        <f aca="false">(B65+C65)*'Sparplan-Rechner'!B11</f>
        <v>61.9968754455304</v>
      </c>
      <c r="E65" s="11" t="n">
        <f aca="false">B65+C65+D65</f>
        <v>14941.2469823728</v>
      </c>
    </row>
    <row r="66" customFormat="false" ht="15" hidden="false" customHeight="false" outlineLevel="0" collapsed="false">
      <c r="A66" s="14" t="n">
        <v>61</v>
      </c>
      <c r="B66" s="11" t="n">
        <f aca="false">E65</f>
        <v>14941.2469823728</v>
      </c>
      <c r="C66" s="11" t="n">
        <f aca="false">'Sparplan-Rechner'!B6</f>
        <v>200</v>
      </c>
      <c r="D66" s="11" t="n">
        <f aca="false">(B66+C66)*'Sparplan-Rechner'!B11</f>
        <v>63.0885290932202</v>
      </c>
      <c r="E66" s="11" t="n">
        <f aca="false">B66+C66+D66</f>
        <v>15204.3355114661</v>
      </c>
    </row>
    <row r="67" customFormat="false" ht="15" hidden="false" customHeight="false" outlineLevel="0" collapsed="false">
      <c r="A67" s="14" t="n">
        <v>62</v>
      </c>
      <c r="B67" s="11" t="n">
        <f aca="false">E66</f>
        <v>15204.3355114661</v>
      </c>
      <c r="C67" s="11" t="n">
        <f aca="false">'Sparplan-Rechner'!B6</f>
        <v>200</v>
      </c>
      <c r="D67" s="11" t="n">
        <f aca="false">(B67+C67)*'Sparplan-Rechner'!B11</f>
        <v>64.1847312977752</v>
      </c>
      <c r="E67" s="11" t="n">
        <f aca="false">B67+C67+D67</f>
        <v>15468.5202427638</v>
      </c>
    </row>
    <row r="68" customFormat="false" ht="15" hidden="false" customHeight="false" outlineLevel="0" collapsed="false">
      <c r="A68" s="14" t="n">
        <v>63</v>
      </c>
      <c r="B68" s="11" t="n">
        <f aca="false">E67</f>
        <v>15468.5202427638</v>
      </c>
      <c r="C68" s="11" t="n">
        <f aca="false">'Sparplan-Rechner'!B6</f>
        <v>200</v>
      </c>
      <c r="D68" s="11" t="n">
        <f aca="false">(B68+C68)*'Sparplan-Rechner'!B11</f>
        <v>65.285501011516</v>
      </c>
      <c r="E68" s="11" t="n">
        <f aca="false">B68+C68+D68</f>
        <v>15733.8057437753</v>
      </c>
    </row>
    <row r="69" customFormat="false" ht="15" hidden="false" customHeight="false" outlineLevel="0" collapsed="false">
      <c r="A69" s="14" t="n">
        <v>64</v>
      </c>
      <c r="B69" s="11" t="n">
        <f aca="false">E68</f>
        <v>15733.8057437753</v>
      </c>
      <c r="C69" s="11" t="n">
        <f aca="false">'Sparplan-Rechner'!B6</f>
        <v>200</v>
      </c>
      <c r="D69" s="11" t="n">
        <f aca="false">(B69+C69)*'Sparplan-Rechner'!B11</f>
        <v>66.3908572657306</v>
      </c>
      <c r="E69" s="11" t="n">
        <f aca="false">B69+C69+D69</f>
        <v>16000.1966010411</v>
      </c>
    </row>
    <row r="70" customFormat="false" ht="15" hidden="false" customHeight="false" outlineLevel="0" collapsed="false">
      <c r="A70" s="14" t="n">
        <v>65</v>
      </c>
      <c r="B70" s="11" t="n">
        <f aca="false">E69</f>
        <v>16000.1966010411</v>
      </c>
      <c r="C70" s="11" t="n">
        <f aca="false">'Sparplan-Rechner'!B6</f>
        <v>200</v>
      </c>
      <c r="D70" s="11" t="n">
        <f aca="false">(B70+C70)*'Sparplan-Rechner'!B11</f>
        <v>67.5008191710045</v>
      </c>
      <c r="E70" s="11" t="n">
        <f aca="false">B70+C70+D70</f>
        <v>16267.6974202121</v>
      </c>
    </row>
    <row r="71" customFormat="false" ht="15" hidden="false" customHeight="false" outlineLevel="0" collapsed="false">
      <c r="A71" s="14" t="n">
        <v>66</v>
      </c>
      <c r="B71" s="11" t="n">
        <f aca="false">E70</f>
        <v>16267.6974202121</v>
      </c>
      <c r="C71" s="11" t="n">
        <f aca="false">'Sparplan-Rechner'!B6</f>
        <v>200</v>
      </c>
      <c r="D71" s="11" t="n">
        <f aca="false">(B71+C71)*'Sparplan-Rechner'!B11</f>
        <v>68.6154059175504</v>
      </c>
      <c r="E71" s="11" t="n">
        <f aca="false">B71+C71+D71</f>
        <v>16536.3128261296</v>
      </c>
    </row>
    <row r="72" customFormat="false" ht="15" hidden="false" customHeight="false" outlineLevel="0" collapsed="false">
      <c r="A72" s="14" t="n">
        <v>67</v>
      </c>
      <c r="B72" s="11" t="n">
        <f aca="false">E71</f>
        <v>16536.3128261296</v>
      </c>
      <c r="C72" s="11" t="n">
        <f aca="false">'Sparplan-Rechner'!B6</f>
        <v>200</v>
      </c>
      <c r="D72" s="11" t="n">
        <f aca="false">(B72+C72)*'Sparplan-Rechner'!B11</f>
        <v>69.7346367755401</v>
      </c>
      <c r="E72" s="11" t="n">
        <f aca="false">B72+C72+D72</f>
        <v>16806.0474629052</v>
      </c>
    </row>
    <row r="73" customFormat="false" ht="15" hidden="false" customHeight="false" outlineLevel="0" collapsed="false">
      <c r="A73" s="14" t="n">
        <v>68</v>
      </c>
      <c r="B73" s="11" t="n">
        <f aca="false">E72</f>
        <v>16806.0474629052</v>
      </c>
      <c r="C73" s="11" t="n">
        <f aca="false">'Sparplan-Rechner'!B6</f>
        <v>200</v>
      </c>
      <c r="D73" s="11" t="n">
        <f aca="false">(B73+C73)*'Sparplan-Rechner'!B11</f>
        <v>70.8585310954382</v>
      </c>
      <c r="E73" s="11" t="n">
        <f aca="false">B73+C73+D73</f>
        <v>17076.9059940006</v>
      </c>
    </row>
    <row r="74" customFormat="false" ht="15" hidden="false" customHeight="false" outlineLevel="0" collapsed="false">
      <c r="A74" s="14" t="n">
        <v>69</v>
      </c>
      <c r="B74" s="11" t="n">
        <f aca="false">E73</f>
        <v>17076.9059940006</v>
      </c>
      <c r="C74" s="11" t="n">
        <f aca="false">'Sparplan-Rechner'!B6</f>
        <v>200</v>
      </c>
      <c r="D74" s="11" t="n">
        <f aca="false">(B74+C74)*'Sparplan-Rechner'!B11</f>
        <v>71.9871083083359</v>
      </c>
      <c r="E74" s="11" t="n">
        <f aca="false">B74+C74+D74</f>
        <v>17348.8931023089</v>
      </c>
    </row>
    <row r="75" customFormat="false" ht="15" hidden="false" customHeight="false" outlineLevel="0" collapsed="false">
      <c r="A75" s="14" t="n">
        <v>70</v>
      </c>
      <c r="B75" s="11" t="n">
        <f aca="false">E74</f>
        <v>17348.8931023089</v>
      </c>
      <c r="C75" s="11" t="n">
        <f aca="false">'Sparplan-Rechner'!B6</f>
        <v>200</v>
      </c>
      <c r="D75" s="11" t="n">
        <f aca="false">(B75+C75)*'Sparplan-Rechner'!B11</f>
        <v>73.1203879262873</v>
      </c>
      <c r="E75" s="11" t="n">
        <f aca="false">B75+C75+D75</f>
        <v>17622.0134902352</v>
      </c>
    </row>
    <row r="76" customFormat="false" ht="15" hidden="false" customHeight="false" outlineLevel="0" collapsed="false">
      <c r="A76" s="14" t="n">
        <v>71</v>
      </c>
      <c r="B76" s="11" t="n">
        <f aca="false">E75</f>
        <v>17622.0134902352</v>
      </c>
      <c r="C76" s="11" t="n">
        <f aca="false">'Sparplan-Rechner'!B6</f>
        <v>200</v>
      </c>
      <c r="D76" s="11" t="n">
        <f aca="false">(B76+C76)*'Sparplan-Rechner'!B11</f>
        <v>74.2583895426468</v>
      </c>
      <c r="E76" s="11" t="n">
        <f aca="false">B76+C76+D76</f>
        <v>17896.2718797779</v>
      </c>
    </row>
    <row r="77" customFormat="false" ht="15" hidden="false" customHeight="false" outlineLevel="0" collapsed="false">
      <c r="A77" s="14" t="n">
        <v>72</v>
      </c>
      <c r="B77" s="11" t="n">
        <f aca="false">E76</f>
        <v>17896.2718797779</v>
      </c>
      <c r="C77" s="11" t="n">
        <f aca="false">'Sparplan-Rechner'!B6</f>
        <v>200</v>
      </c>
      <c r="D77" s="11" t="n">
        <f aca="false">(B77+C77)*'Sparplan-Rechner'!B11</f>
        <v>75.4011328324078</v>
      </c>
      <c r="E77" s="11" t="n">
        <f aca="false">B77+C77+D77</f>
        <v>18171.6730126103</v>
      </c>
    </row>
    <row r="78" customFormat="false" ht="15" hidden="false" customHeight="false" outlineLevel="0" collapsed="false">
      <c r="A78" s="14" t="n">
        <v>73</v>
      </c>
      <c r="B78" s="11" t="n">
        <f aca="false">E77</f>
        <v>18171.6730126103</v>
      </c>
      <c r="C78" s="11" t="n">
        <f aca="false">'Sparplan-Rechner'!B6</f>
        <v>200</v>
      </c>
      <c r="D78" s="11" t="n">
        <f aca="false">(B78+C78)*'Sparplan-Rechner'!B11</f>
        <v>76.5486375525429</v>
      </c>
      <c r="E78" s="11" t="n">
        <f aca="false">B78+C78+D78</f>
        <v>18448.2216501628</v>
      </c>
    </row>
    <row r="79" customFormat="false" ht="15" hidden="false" customHeight="false" outlineLevel="0" collapsed="false">
      <c r="A79" s="14" t="n">
        <v>74</v>
      </c>
      <c r="B79" s="11" t="n">
        <f aca="false">E78</f>
        <v>18448.2216501628</v>
      </c>
      <c r="C79" s="11" t="n">
        <f aca="false">'Sparplan-Rechner'!B6</f>
        <v>200</v>
      </c>
      <c r="D79" s="11" t="n">
        <f aca="false">(B79+C79)*'Sparplan-Rechner'!B11</f>
        <v>77.7009235423451</v>
      </c>
      <c r="E79" s="11" t="n">
        <f aca="false">B79+C79+D79</f>
        <v>18725.9225737052</v>
      </c>
    </row>
    <row r="80" customFormat="false" ht="15" hidden="false" customHeight="false" outlineLevel="0" collapsed="false">
      <c r="A80" s="14" t="n">
        <v>75</v>
      </c>
      <c r="B80" s="11" t="n">
        <f aca="false">E79</f>
        <v>18725.9225737052</v>
      </c>
      <c r="C80" s="11" t="n">
        <f aca="false">'Sparplan-Rechner'!B6</f>
        <v>200</v>
      </c>
      <c r="D80" s="11" t="n">
        <f aca="false">(B80+C80)*'Sparplan-Rechner'!B11</f>
        <v>78.8580107237716</v>
      </c>
      <c r="E80" s="11" t="n">
        <f aca="false">B80+C80+D80</f>
        <v>19004.780584429</v>
      </c>
    </row>
    <row r="81" customFormat="false" ht="15" hidden="false" customHeight="false" outlineLevel="0" collapsed="false">
      <c r="A81" s="14" t="n">
        <v>76</v>
      </c>
      <c r="B81" s="11" t="n">
        <f aca="false">E80</f>
        <v>19004.780584429</v>
      </c>
      <c r="C81" s="11" t="n">
        <f aca="false">'Sparplan-Rechner'!B6</f>
        <v>200</v>
      </c>
      <c r="D81" s="11" t="n">
        <f aca="false">(B81+C81)*'Sparplan-Rechner'!B11</f>
        <v>80.0199191017873</v>
      </c>
      <c r="E81" s="11" t="n">
        <f aca="false">B81+C81+D81</f>
        <v>19284.8005035307</v>
      </c>
    </row>
    <row r="82" customFormat="false" ht="15" hidden="false" customHeight="false" outlineLevel="0" collapsed="false">
      <c r="A82" s="14" t="n">
        <v>77</v>
      </c>
      <c r="B82" s="11" t="n">
        <f aca="false">E81</f>
        <v>19284.8005035307</v>
      </c>
      <c r="C82" s="11" t="n">
        <f aca="false">'Sparplan-Rechner'!B6</f>
        <v>200</v>
      </c>
      <c r="D82" s="11" t="n">
        <f aca="false">(B82+C82)*'Sparplan-Rechner'!B11</f>
        <v>81.1866687647114</v>
      </c>
      <c r="E82" s="11" t="n">
        <f aca="false">B82+C82+D82</f>
        <v>19565.9871722955</v>
      </c>
    </row>
    <row r="83" customFormat="false" ht="15" hidden="false" customHeight="false" outlineLevel="0" collapsed="false">
      <c r="A83" s="14" t="n">
        <v>78</v>
      </c>
      <c r="B83" s="11" t="n">
        <f aca="false">E82</f>
        <v>19565.9871722955</v>
      </c>
      <c r="C83" s="11" t="n">
        <f aca="false">'Sparplan-Rechner'!B6</f>
        <v>200</v>
      </c>
      <c r="D83" s="11" t="n">
        <f aca="false">(B83+C83)*'Sparplan-Rechner'!B11</f>
        <v>82.3582798845644</v>
      </c>
      <c r="E83" s="11" t="n">
        <f aca="false">B83+C83+D83</f>
        <v>19848.34545218</v>
      </c>
    </row>
    <row r="84" customFormat="false" ht="15" hidden="false" customHeight="false" outlineLevel="0" collapsed="false">
      <c r="A84" s="14" t="n">
        <v>79</v>
      </c>
      <c r="B84" s="11" t="n">
        <f aca="false">E83</f>
        <v>19848.34545218</v>
      </c>
      <c r="C84" s="11" t="n">
        <f aca="false">'Sparplan-Rechner'!B6</f>
        <v>200</v>
      </c>
      <c r="D84" s="11" t="n">
        <f aca="false">(B84+C84)*'Sparplan-Rechner'!B11</f>
        <v>83.5347727174167</v>
      </c>
      <c r="E84" s="11" t="n">
        <f aca="false">B84+C84+D84</f>
        <v>20131.8802248974</v>
      </c>
    </row>
    <row r="85" customFormat="false" ht="15" hidden="false" customHeight="false" outlineLevel="0" collapsed="false">
      <c r="A85" s="14" t="n">
        <v>80</v>
      </c>
      <c r="B85" s="11" t="n">
        <f aca="false">E84</f>
        <v>20131.8802248974</v>
      </c>
      <c r="C85" s="11" t="n">
        <f aca="false">'Sparplan-Rechner'!B6</f>
        <v>200</v>
      </c>
      <c r="D85" s="11" t="n">
        <f aca="false">(B85+C85)*'Sparplan-Rechner'!B11</f>
        <v>84.7161676037393</v>
      </c>
      <c r="E85" s="11" t="n">
        <f aca="false">B85+C85+D85</f>
        <v>20416.5963925012</v>
      </c>
    </row>
    <row r="86" customFormat="false" ht="15" hidden="false" customHeight="false" outlineLevel="0" collapsed="false">
      <c r="A86" s="14" t="n">
        <v>81</v>
      </c>
      <c r="B86" s="11" t="n">
        <f aca="false">E85</f>
        <v>20416.5963925012</v>
      </c>
      <c r="C86" s="11" t="n">
        <f aca="false">'Sparplan-Rechner'!B6</f>
        <v>200</v>
      </c>
      <c r="D86" s="11" t="n">
        <f aca="false">(B86+C86)*'Sparplan-Rechner'!B11</f>
        <v>85.9024849687549</v>
      </c>
      <c r="E86" s="11" t="n">
        <f aca="false">B86+C86+D86</f>
        <v>20702.4988774699</v>
      </c>
    </row>
    <row r="87" customFormat="false" ht="15" hidden="false" customHeight="false" outlineLevel="0" collapsed="false">
      <c r="A87" s="14" t="n">
        <v>82</v>
      </c>
      <c r="B87" s="11" t="n">
        <f aca="false">E86</f>
        <v>20702.4988774699</v>
      </c>
      <c r="C87" s="11" t="n">
        <f aca="false">'Sparplan-Rechner'!B6</f>
        <v>200</v>
      </c>
      <c r="D87" s="11" t="n">
        <f aca="false">(B87+C87)*'Sparplan-Rechner'!B11</f>
        <v>87.0937453227914</v>
      </c>
      <c r="E87" s="11" t="n">
        <f aca="false">B87+C87+D87</f>
        <v>20989.5926227927</v>
      </c>
    </row>
    <row r="88" customFormat="false" ht="15" hidden="false" customHeight="false" outlineLevel="0" collapsed="false">
      <c r="A88" s="14" t="n">
        <v>83</v>
      </c>
      <c r="B88" s="11" t="n">
        <f aca="false">E87</f>
        <v>20989.5926227927</v>
      </c>
      <c r="C88" s="11" t="n">
        <f aca="false">'Sparplan-Rechner'!B6</f>
        <v>200</v>
      </c>
      <c r="D88" s="11" t="n">
        <f aca="false">(B88+C88)*'Sparplan-Rechner'!B11</f>
        <v>88.2899692616363</v>
      </c>
      <c r="E88" s="11" t="n">
        <f aca="false">B88+C88+D88</f>
        <v>21277.8825920544</v>
      </c>
    </row>
    <row r="89" customFormat="false" ht="15" hidden="false" customHeight="false" outlineLevel="0" collapsed="false">
      <c r="A89" s="14" t="n">
        <v>84</v>
      </c>
      <c r="B89" s="11" t="n">
        <f aca="false">E88</f>
        <v>21277.8825920544</v>
      </c>
      <c r="C89" s="11" t="n">
        <f aca="false">'Sparplan-Rechner'!B6</f>
        <v>200</v>
      </c>
      <c r="D89" s="11" t="n">
        <f aca="false">(B89+C89)*'Sparplan-Rechner'!B11</f>
        <v>89.4911774668931</v>
      </c>
      <c r="E89" s="11" t="n">
        <f aca="false">B89+C89+D89</f>
        <v>21567.3737695212</v>
      </c>
    </row>
    <row r="90" customFormat="false" ht="15" hidden="false" customHeight="false" outlineLevel="0" collapsed="false">
      <c r="A90" s="14" t="n">
        <v>85</v>
      </c>
      <c r="B90" s="11" t="n">
        <f aca="false">E89</f>
        <v>21567.3737695212</v>
      </c>
      <c r="C90" s="11" t="n">
        <f aca="false">'Sparplan-Rechner'!B6</f>
        <v>200</v>
      </c>
      <c r="D90" s="11" t="n">
        <f aca="false">(B90+C90)*'Sparplan-Rechner'!B11</f>
        <v>90.6973907063385</v>
      </c>
      <c r="E90" s="11" t="n">
        <f aca="false">B90+C90+D90</f>
        <v>21858.0711602276</v>
      </c>
    </row>
    <row r="91" customFormat="false" ht="15" hidden="false" customHeight="false" outlineLevel="0" collapsed="false">
      <c r="A91" s="14" t="n">
        <v>86</v>
      </c>
      <c r="B91" s="11" t="n">
        <f aca="false">E90</f>
        <v>21858.0711602276</v>
      </c>
      <c r="C91" s="11" t="n">
        <f aca="false">'Sparplan-Rechner'!B6</f>
        <v>200</v>
      </c>
      <c r="D91" s="11" t="n">
        <f aca="false">(B91+C91)*'Sparplan-Rechner'!B11</f>
        <v>91.9086298342816</v>
      </c>
      <c r="E91" s="11" t="n">
        <f aca="false">B91+C91+D91</f>
        <v>22149.9797900619</v>
      </c>
    </row>
    <row r="92" customFormat="false" ht="15" hidden="false" customHeight="false" outlineLevel="0" collapsed="false">
      <c r="A92" s="14" t="n">
        <v>87</v>
      </c>
      <c r="B92" s="11" t="n">
        <f aca="false">E91</f>
        <v>22149.9797900619</v>
      </c>
      <c r="C92" s="11" t="n">
        <f aca="false">'Sparplan-Rechner'!B6</f>
        <v>200</v>
      </c>
      <c r="D92" s="11" t="n">
        <f aca="false">(B92+C92)*'Sparplan-Rechner'!B11</f>
        <v>93.1249157919245</v>
      </c>
      <c r="E92" s="11" t="n">
        <f aca="false">B92+C92+D92</f>
        <v>22443.1047058538</v>
      </c>
    </row>
    <row r="93" customFormat="false" ht="15" hidden="false" customHeight="false" outlineLevel="0" collapsed="false">
      <c r="A93" s="14" t="n">
        <v>88</v>
      </c>
      <c r="B93" s="11" t="n">
        <f aca="false">E92</f>
        <v>22443.1047058538</v>
      </c>
      <c r="C93" s="11" t="n">
        <f aca="false">'Sparplan-Rechner'!B6</f>
        <v>200</v>
      </c>
      <c r="D93" s="11" t="n">
        <f aca="false">(B93+C93)*'Sparplan-Rechner'!B11</f>
        <v>94.3462696077241</v>
      </c>
      <c r="E93" s="11" t="n">
        <f aca="false">B93+C93+D93</f>
        <v>22737.4509754615</v>
      </c>
    </row>
    <row r="94" customFormat="false" ht="15" hidden="false" customHeight="false" outlineLevel="0" collapsed="false">
      <c r="A94" s="14" t="n">
        <v>89</v>
      </c>
      <c r="B94" s="11" t="n">
        <f aca="false">E93</f>
        <v>22737.4509754615</v>
      </c>
      <c r="C94" s="11" t="n">
        <f aca="false">'Sparplan-Rechner'!B6</f>
        <v>200</v>
      </c>
      <c r="D94" s="11" t="n">
        <f aca="false">(B94+C94)*'Sparplan-Rechner'!B11</f>
        <v>95.5727123977563</v>
      </c>
      <c r="E94" s="11" t="n">
        <f aca="false">B94+C94+D94</f>
        <v>23033.0236878593</v>
      </c>
    </row>
    <row r="95" customFormat="false" ht="15" hidden="false" customHeight="false" outlineLevel="0" collapsed="false">
      <c r="A95" s="14" t="n">
        <v>90</v>
      </c>
      <c r="B95" s="11" t="n">
        <f aca="false">E94</f>
        <v>23033.0236878593</v>
      </c>
      <c r="C95" s="11" t="n">
        <f aca="false">'Sparplan-Rechner'!B6</f>
        <v>200</v>
      </c>
      <c r="D95" s="11" t="n">
        <f aca="false">(B95+C95)*'Sparplan-Rechner'!B11</f>
        <v>96.8042653660803</v>
      </c>
      <c r="E95" s="11" t="n">
        <f aca="false">B95+C95+D95</f>
        <v>23329.8279532254</v>
      </c>
    </row>
    <row r="96" customFormat="false" ht="15" hidden="false" customHeight="false" outlineLevel="0" collapsed="false">
      <c r="A96" s="14" t="n">
        <v>91</v>
      </c>
      <c r="B96" s="11" t="n">
        <f aca="false">E95</f>
        <v>23329.8279532254</v>
      </c>
      <c r="C96" s="11" t="n">
        <f aca="false">'Sparplan-Rechner'!B6</f>
        <v>200</v>
      </c>
      <c r="D96" s="11" t="n">
        <f aca="false">(B96+C96)*'Sparplan-Rechner'!B11</f>
        <v>98.0409498051056</v>
      </c>
      <c r="E96" s="11" t="n">
        <f aca="false">B96+C96+D96</f>
        <v>23627.8689030305</v>
      </c>
    </row>
    <row r="97" customFormat="false" ht="15" hidden="false" customHeight="false" outlineLevel="0" collapsed="false">
      <c r="A97" s="14" t="n">
        <v>92</v>
      </c>
      <c r="B97" s="11" t="n">
        <f aca="false">E96</f>
        <v>23627.8689030305</v>
      </c>
      <c r="C97" s="11" t="n">
        <f aca="false">'Sparplan-Rechner'!B6</f>
        <v>200</v>
      </c>
      <c r="D97" s="11" t="n">
        <f aca="false">(B97+C97)*'Sparplan-Rechner'!B11</f>
        <v>99.2827870959602</v>
      </c>
      <c r="E97" s="11" t="n">
        <f aca="false">B97+C97+D97</f>
        <v>23927.1516901264</v>
      </c>
    </row>
    <row r="98" customFormat="false" ht="15" hidden="false" customHeight="false" outlineLevel="0" collapsed="false">
      <c r="A98" s="14" t="n">
        <v>93</v>
      </c>
      <c r="B98" s="11" t="n">
        <f aca="false">E97</f>
        <v>23927.1516901264</v>
      </c>
      <c r="C98" s="11" t="n">
        <f aca="false">'Sparplan-Rechner'!B6</f>
        <v>200</v>
      </c>
      <c r="D98" s="11" t="n">
        <f aca="false">(B98+C98)*'Sparplan-Rechner'!B11</f>
        <v>100.52979870886</v>
      </c>
      <c r="E98" s="11" t="n">
        <f aca="false">B98+C98+D98</f>
        <v>24227.6814888353</v>
      </c>
    </row>
    <row r="99" customFormat="false" ht="15" hidden="false" customHeight="false" outlineLevel="0" collapsed="false">
      <c r="A99" s="14" t="n">
        <v>94</v>
      </c>
      <c r="B99" s="11" t="n">
        <f aca="false">E98</f>
        <v>24227.6814888353</v>
      </c>
      <c r="C99" s="11" t="n">
        <f aca="false">'Sparplan-Rechner'!B6</f>
        <v>200</v>
      </c>
      <c r="D99" s="11" t="n">
        <f aca="false">(B99+C99)*'Sparplan-Rechner'!B11</f>
        <v>101.78200620348</v>
      </c>
      <c r="E99" s="11" t="n">
        <f aca="false">B99+C99+D99</f>
        <v>24529.4634950388</v>
      </c>
    </row>
    <row r="100" customFormat="false" ht="15" hidden="false" customHeight="false" outlineLevel="0" collapsed="false">
      <c r="A100" s="14" t="n">
        <v>95</v>
      </c>
      <c r="B100" s="11" t="n">
        <f aca="false">E99</f>
        <v>24529.4634950388</v>
      </c>
      <c r="C100" s="11" t="n">
        <f aca="false">'Sparplan-Rechner'!B6</f>
        <v>200</v>
      </c>
      <c r="D100" s="11" t="n">
        <f aca="false">(B100+C100)*'Sparplan-Rechner'!B11</f>
        <v>103.039431229328</v>
      </c>
      <c r="E100" s="11" t="n">
        <f aca="false">B100+C100+D100</f>
        <v>24832.5029262681</v>
      </c>
    </row>
    <row r="101" customFormat="false" ht="15" hidden="false" customHeight="false" outlineLevel="0" collapsed="false">
      <c r="A101" s="14" t="n">
        <v>96</v>
      </c>
      <c r="B101" s="11" t="n">
        <f aca="false">E100</f>
        <v>24832.5029262681</v>
      </c>
      <c r="C101" s="11" t="n">
        <f aca="false">'Sparplan-Rechner'!B6</f>
        <v>200</v>
      </c>
      <c r="D101" s="11" t="n">
        <f aca="false">(B101+C101)*'Sparplan-Rechner'!B11</f>
        <v>104.302095526117</v>
      </c>
      <c r="E101" s="11" t="n">
        <f aca="false">B101+C101+D101</f>
        <v>25136.8050217942</v>
      </c>
    </row>
    <row r="102" customFormat="false" ht="15" hidden="false" customHeight="false" outlineLevel="0" collapsed="false">
      <c r="A102" s="14" t="n">
        <v>97</v>
      </c>
      <c r="B102" s="11" t="n">
        <f aca="false">E101</f>
        <v>25136.8050217942</v>
      </c>
      <c r="C102" s="11" t="n">
        <f aca="false">'Sparplan-Rechner'!B6</f>
        <v>200</v>
      </c>
      <c r="D102" s="11" t="n">
        <f aca="false">(B102+C102)*'Sparplan-Rechner'!B11</f>
        <v>105.570020924143</v>
      </c>
      <c r="E102" s="11" t="n">
        <f aca="false">B102+C102+D102</f>
        <v>25442.3750427183</v>
      </c>
    </row>
    <row r="103" customFormat="false" ht="15" hidden="false" customHeight="false" outlineLevel="0" collapsed="false">
      <c r="A103" s="14" t="n">
        <v>98</v>
      </c>
      <c r="B103" s="11" t="n">
        <f aca="false">E102</f>
        <v>25442.3750427183</v>
      </c>
      <c r="C103" s="11" t="n">
        <f aca="false">'Sparplan-Rechner'!B6</f>
        <v>200</v>
      </c>
      <c r="D103" s="11" t="n">
        <f aca="false">(B103+C103)*'Sparplan-Rechner'!B11</f>
        <v>106.84322934466</v>
      </c>
      <c r="E103" s="11" t="n">
        <f aca="false">B103+C103+D103</f>
        <v>25749.218272063</v>
      </c>
    </row>
    <row r="104" customFormat="false" ht="15" hidden="false" customHeight="false" outlineLevel="0" collapsed="false">
      <c r="A104" s="14" t="n">
        <v>99</v>
      </c>
      <c r="B104" s="11" t="n">
        <f aca="false">E103</f>
        <v>25749.218272063</v>
      </c>
      <c r="C104" s="11" t="n">
        <f aca="false">'Sparplan-Rechner'!B6</f>
        <v>200</v>
      </c>
      <c r="D104" s="11" t="n">
        <f aca="false">(B104+C104)*'Sparplan-Rechner'!B11</f>
        <v>108.121742800263</v>
      </c>
      <c r="E104" s="11" t="n">
        <f aca="false">B104+C104+D104</f>
        <v>26057.3400148633</v>
      </c>
    </row>
    <row r="105" customFormat="false" ht="15" hidden="false" customHeight="false" outlineLevel="0" collapsed="false">
      <c r="A105" s="14" t="n">
        <v>100</v>
      </c>
      <c r="B105" s="11" t="n">
        <f aca="false">E104</f>
        <v>26057.3400148633</v>
      </c>
      <c r="C105" s="11" t="n">
        <f aca="false">'Sparplan-Rechner'!B6</f>
        <v>200</v>
      </c>
      <c r="D105" s="11" t="n">
        <f aca="false">(B105+C105)*'Sparplan-Rechner'!B11</f>
        <v>109.405583395264</v>
      </c>
      <c r="E105" s="11" t="n">
        <f aca="false">B105+C105+D105</f>
        <v>26366.7455982585</v>
      </c>
    </row>
    <row r="106" customFormat="false" ht="15" hidden="false" customHeight="false" outlineLevel="0" collapsed="false">
      <c r="A106" s="14" t="n">
        <v>101</v>
      </c>
      <c r="B106" s="11" t="n">
        <f aca="false">E105</f>
        <v>26366.7455982585</v>
      </c>
      <c r="C106" s="11" t="n">
        <f aca="false">'Sparplan-Rechner'!B6</f>
        <v>200</v>
      </c>
      <c r="D106" s="11" t="n">
        <f aca="false">(B106+C106)*'Sparplan-Rechner'!B11</f>
        <v>110.694773326077</v>
      </c>
      <c r="E106" s="11" t="n">
        <f aca="false">B106+C106+D106</f>
        <v>26677.4403715846</v>
      </c>
    </row>
    <row r="107" customFormat="false" ht="15" hidden="false" customHeight="false" outlineLevel="0" collapsed="false">
      <c r="A107" s="14" t="n">
        <v>102</v>
      </c>
      <c r="B107" s="11" t="n">
        <f aca="false">E106</f>
        <v>26677.4403715846</v>
      </c>
      <c r="C107" s="11" t="n">
        <f aca="false">'Sparplan-Rechner'!B6</f>
        <v>200</v>
      </c>
      <c r="D107" s="11" t="n">
        <f aca="false">(B107+C107)*'Sparplan-Rechner'!B11</f>
        <v>111.989334881603</v>
      </c>
      <c r="E107" s="11" t="n">
        <f aca="false">B107+C107+D107</f>
        <v>26989.4297064662</v>
      </c>
    </row>
    <row r="108" customFormat="false" ht="15" hidden="false" customHeight="false" outlineLevel="0" collapsed="false">
      <c r="A108" s="14" t="n">
        <v>103</v>
      </c>
      <c r="B108" s="11" t="n">
        <f aca="false">E107</f>
        <v>26989.4297064662</v>
      </c>
      <c r="C108" s="11" t="n">
        <f aca="false">'Sparplan-Rechner'!B6</f>
        <v>200</v>
      </c>
      <c r="D108" s="11" t="n">
        <f aca="false">(B108+C108)*'Sparplan-Rechner'!B11</f>
        <v>113.289290443609</v>
      </c>
      <c r="E108" s="11" t="n">
        <f aca="false">B108+C108+D108</f>
        <v>27302.7189969098</v>
      </c>
    </row>
    <row r="109" customFormat="false" ht="15" hidden="false" customHeight="false" outlineLevel="0" collapsed="false">
      <c r="A109" s="14" t="n">
        <v>104</v>
      </c>
      <c r="B109" s="11" t="n">
        <f aca="false">E108</f>
        <v>27302.7189969098</v>
      </c>
      <c r="C109" s="11" t="n">
        <f aca="false">'Sparplan-Rechner'!B6</f>
        <v>200</v>
      </c>
      <c r="D109" s="11" t="n">
        <f aca="false">(B109+C109)*'Sparplan-Rechner'!B11</f>
        <v>114.594662487124</v>
      </c>
      <c r="E109" s="11" t="n">
        <f aca="false">B109+C109+D109</f>
        <v>27617.313659397</v>
      </c>
    </row>
    <row r="110" customFormat="false" ht="15" hidden="false" customHeight="false" outlineLevel="0" collapsed="false">
      <c r="A110" s="14" t="n">
        <v>105</v>
      </c>
      <c r="B110" s="11" t="n">
        <f aca="false">E109</f>
        <v>27617.313659397</v>
      </c>
      <c r="C110" s="11" t="n">
        <f aca="false">'Sparplan-Rechner'!B6</f>
        <v>200</v>
      </c>
      <c r="D110" s="11" t="n">
        <f aca="false">(B110+C110)*'Sparplan-Rechner'!B11</f>
        <v>115.905473580821</v>
      </c>
      <c r="E110" s="11" t="n">
        <f aca="false">B110+C110+D110</f>
        <v>27933.2191329778</v>
      </c>
    </row>
    <row r="111" customFormat="false" ht="15" hidden="false" customHeight="false" outlineLevel="0" collapsed="false">
      <c r="A111" s="14" t="n">
        <v>106</v>
      </c>
      <c r="B111" s="11" t="n">
        <f aca="false">E110</f>
        <v>27933.2191329778</v>
      </c>
      <c r="C111" s="11" t="n">
        <f aca="false">'Sparplan-Rechner'!B6</f>
        <v>200</v>
      </c>
      <c r="D111" s="11" t="n">
        <f aca="false">(B111+C111)*'Sparplan-Rechner'!B11</f>
        <v>117.221746387407</v>
      </c>
      <c r="E111" s="11" t="n">
        <f aca="false">B111+C111+D111</f>
        <v>28250.4408793652</v>
      </c>
    </row>
    <row r="112" customFormat="false" ht="15" hidden="false" customHeight="false" outlineLevel="0" collapsed="false">
      <c r="A112" s="14" t="n">
        <v>107</v>
      </c>
      <c r="B112" s="11" t="n">
        <f aca="false">E111</f>
        <v>28250.4408793652</v>
      </c>
      <c r="C112" s="11" t="n">
        <f aca="false">'Sparplan-Rechner'!B6</f>
        <v>200</v>
      </c>
      <c r="D112" s="11" t="n">
        <f aca="false">(B112+C112)*'Sparplan-Rechner'!B11</f>
        <v>118.543503664022</v>
      </c>
      <c r="E112" s="11" t="n">
        <f aca="false">B112+C112+D112</f>
        <v>28568.9843830292</v>
      </c>
    </row>
    <row r="113" customFormat="false" ht="15" hidden="false" customHeight="false" outlineLevel="0" collapsed="false">
      <c r="A113" s="14" t="n">
        <v>108</v>
      </c>
      <c r="B113" s="11" t="n">
        <f aca="false">E112</f>
        <v>28568.9843830292</v>
      </c>
      <c r="C113" s="11" t="n">
        <f aca="false">'Sparplan-Rechner'!B6</f>
        <v>200</v>
      </c>
      <c r="D113" s="11" t="n">
        <f aca="false">(B113+C113)*'Sparplan-Rechner'!B11</f>
        <v>119.870768262622</v>
      </c>
      <c r="E113" s="11" t="n">
        <f aca="false">B113+C113+D113</f>
        <v>28888.8551512918</v>
      </c>
    </row>
    <row r="114" customFormat="false" ht="15" hidden="false" customHeight="false" outlineLevel="0" collapsed="false">
      <c r="A114" s="14" t="n">
        <v>109</v>
      </c>
      <c r="B114" s="11" t="n">
        <f aca="false">E113</f>
        <v>28888.8551512918</v>
      </c>
      <c r="C114" s="11" t="n">
        <f aca="false">'Sparplan-Rechner'!B6</f>
        <v>200</v>
      </c>
      <c r="D114" s="11" t="n">
        <f aca="false">(B114+C114)*'Sparplan-Rechner'!B11</f>
        <v>121.203563130383</v>
      </c>
      <c r="E114" s="11" t="n">
        <f aca="false">B114+C114+D114</f>
        <v>29210.0587144222</v>
      </c>
    </row>
    <row r="115" customFormat="false" ht="15" hidden="false" customHeight="false" outlineLevel="0" collapsed="false">
      <c r="A115" s="14" t="n">
        <v>110</v>
      </c>
      <c r="B115" s="11" t="n">
        <f aca="false">E114</f>
        <v>29210.0587144222</v>
      </c>
      <c r="C115" s="11" t="n">
        <f aca="false">'Sparplan-Rechner'!B6</f>
        <v>200</v>
      </c>
      <c r="D115" s="11" t="n">
        <f aca="false">(B115+C115)*'Sparplan-Rechner'!B11</f>
        <v>122.541911310093</v>
      </c>
      <c r="E115" s="11" t="n">
        <f aca="false">B115+C115+D115</f>
        <v>29532.6006257323</v>
      </c>
    </row>
    <row r="116" customFormat="false" ht="15" hidden="false" customHeight="false" outlineLevel="0" collapsed="false">
      <c r="A116" s="14" t="n">
        <v>111</v>
      </c>
      <c r="B116" s="11" t="n">
        <f aca="false">E115</f>
        <v>29532.6006257323</v>
      </c>
      <c r="C116" s="11" t="n">
        <f aca="false">'Sparplan-Rechner'!B6</f>
        <v>200</v>
      </c>
      <c r="D116" s="11" t="n">
        <f aca="false">(B116+C116)*'Sparplan-Rechner'!B11</f>
        <v>123.885835940551</v>
      </c>
      <c r="E116" s="11" t="n">
        <f aca="false">B116+C116+D116</f>
        <v>29856.4864616729</v>
      </c>
    </row>
    <row r="117" customFormat="false" ht="15" hidden="false" customHeight="false" outlineLevel="0" collapsed="false">
      <c r="A117" s="14" t="n">
        <v>112</v>
      </c>
      <c r="B117" s="11" t="n">
        <f aca="false">E116</f>
        <v>29856.4864616729</v>
      </c>
      <c r="C117" s="11" t="n">
        <f aca="false">'Sparplan-Rechner'!B6</f>
        <v>200</v>
      </c>
      <c r="D117" s="11" t="n">
        <f aca="false">(B117+C117)*'Sparplan-Rechner'!B11</f>
        <v>125.23536025697</v>
      </c>
      <c r="E117" s="11" t="n">
        <f aca="false">B117+C117+D117</f>
        <v>30181.7218219298</v>
      </c>
    </row>
    <row r="118" customFormat="false" ht="15" hidden="false" customHeight="false" outlineLevel="0" collapsed="false">
      <c r="A118" s="14" t="n">
        <v>113</v>
      </c>
      <c r="B118" s="11" t="n">
        <f aca="false">E117</f>
        <v>30181.7218219298</v>
      </c>
      <c r="C118" s="11" t="n">
        <f aca="false">'Sparplan-Rechner'!B6</f>
        <v>200</v>
      </c>
      <c r="D118" s="11" t="n">
        <f aca="false">(B118+C118)*'Sparplan-Rechner'!B11</f>
        <v>126.590507591374</v>
      </c>
      <c r="E118" s="11" t="n">
        <f aca="false">B118+C118+D118</f>
        <v>30508.3123295212</v>
      </c>
    </row>
    <row r="119" customFormat="false" ht="15" hidden="false" customHeight="false" outlineLevel="0" collapsed="false">
      <c r="A119" s="14" t="n">
        <v>114</v>
      </c>
      <c r="B119" s="11" t="n">
        <f aca="false">E118</f>
        <v>30508.3123295212</v>
      </c>
      <c r="C119" s="11" t="n">
        <f aca="false">'Sparplan-Rechner'!B6</f>
        <v>200</v>
      </c>
      <c r="D119" s="11" t="n">
        <f aca="false">(B119+C119)*'Sparplan-Rechner'!B11</f>
        <v>127.951301373005</v>
      </c>
      <c r="E119" s="11" t="n">
        <f aca="false">B119+C119+D119</f>
        <v>30836.2636308942</v>
      </c>
    </row>
    <row r="120" customFormat="false" ht="15" hidden="false" customHeight="false" outlineLevel="0" collapsed="false">
      <c r="A120" s="14" t="n">
        <v>115</v>
      </c>
      <c r="B120" s="11" t="n">
        <f aca="false">E119</f>
        <v>30836.2636308942</v>
      </c>
      <c r="C120" s="11" t="n">
        <f aca="false">'Sparplan-Rechner'!B6</f>
        <v>200</v>
      </c>
      <c r="D120" s="11" t="n">
        <f aca="false">(B120+C120)*'Sparplan-Rechner'!B11</f>
        <v>129.317765128726</v>
      </c>
      <c r="E120" s="11" t="n">
        <f aca="false">B120+C120+D120</f>
        <v>31165.5813960229</v>
      </c>
    </row>
    <row r="121" customFormat="false" ht="15" hidden="false" customHeight="false" outlineLevel="0" collapsed="false">
      <c r="A121" s="14" t="n">
        <v>116</v>
      </c>
      <c r="B121" s="11" t="n">
        <f aca="false">E120</f>
        <v>31165.5813960229</v>
      </c>
      <c r="C121" s="11" t="n">
        <f aca="false">'Sparplan-Rechner'!B6</f>
        <v>200</v>
      </c>
      <c r="D121" s="11" t="n">
        <f aca="false">(B121+C121)*'Sparplan-Rechner'!B11</f>
        <v>130.689922483429</v>
      </c>
      <c r="E121" s="11" t="n">
        <f aca="false">B121+C121+D121</f>
        <v>31496.2713185064</v>
      </c>
    </row>
    <row r="122" customFormat="false" ht="15" hidden="false" customHeight="false" outlineLevel="0" collapsed="false">
      <c r="A122" s="14" t="n">
        <v>117</v>
      </c>
      <c r="B122" s="11" t="n">
        <f aca="false">E121</f>
        <v>31496.2713185064</v>
      </c>
      <c r="C122" s="11" t="n">
        <f aca="false">'Sparplan-Rechner'!B6</f>
        <v>200</v>
      </c>
      <c r="D122" s="11" t="n">
        <f aca="false">(B122+C122)*'Sparplan-Rechner'!B11</f>
        <v>132.067797160443</v>
      </c>
      <c r="E122" s="11" t="n">
        <f aca="false">B122+C122+D122</f>
        <v>31828.3391156668</v>
      </c>
    </row>
    <row r="123" customFormat="false" ht="15" hidden="false" customHeight="false" outlineLevel="0" collapsed="false">
      <c r="A123" s="14" t="n">
        <v>118</v>
      </c>
      <c r="B123" s="11" t="n">
        <f aca="false">E122</f>
        <v>31828.3391156668</v>
      </c>
      <c r="C123" s="11" t="n">
        <f aca="false">'Sparplan-Rechner'!B6</f>
        <v>200</v>
      </c>
      <c r="D123" s="11" t="n">
        <f aca="false">(B123+C123)*'Sparplan-Rechner'!B11</f>
        <v>133.451412981945</v>
      </c>
      <c r="E123" s="11" t="n">
        <f aca="false">B123+C123+D123</f>
        <v>32161.7905286487</v>
      </c>
    </row>
    <row r="124" customFormat="false" ht="15" hidden="false" customHeight="false" outlineLevel="0" collapsed="false">
      <c r="A124" s="14" t="n">
        <v>119</v>
      </c>
      <c r="B124" s="11" t="n">
        <f aca="false">E123</f>
        <v>32161.7905286487</v>
      </c>
      <c r="C124" s="11" t="n">
        <f aca="false">'Sparplan-Rechner'!B6</f>
        <v>200</v>
      </c>
      <c r="D124" s="11" t="n">
        <f aca="false">(B124+C124)*'Sparplan-Rechner'!B11</f>
        <v>134.84079386937</v>
      </c>
      <c r="E124" s="11" t="n">
        <f aca="false">B124+C124+D124</f>
        <v>32496.6313225181</v>
      </c>
    </row>
    <row r="125" customFormat="false" ht="15" hidden="false" customHeight="false" outlineLevel="0" collapsed="false">
      <c r="A125" s="14" t="n">
        <v>120</v>
      </c>
      <c r="B125" s="11" t="n">
        <f aca="false">E124</f>
        <v>32496.6313225181</v>
      </c>
      <c r="C125" s="11" t="n">
        <f aca="false">'Sparplan-Rechner'!B6</f>
        <v>200</v>
      </c>
      <c r="D125" s="11" t="n">
        <f aca="false">(B125+C125)*'Sparplan-Rechner'!B11</f>
        <v>136.235963843826</v>
      </c>
      <c r="E125" s="11" t="n">
        <f aca="false">B125+C125+D125</f>
        <v>32832.8672863619</v>
      </c>
    </row>
    <row r="126" customFormat="false" ht="15" hidden="false" customHeight="false" outlineLevel="0" collapsed="false">
      <c r="A126" s="14" t="n">
        <v>121</v>
      </c>
      <c r="B126" s="11" t="n">
        <f aca="false">E125</f>
        <v>32832.8672863619</v>
      </c>
      <c r="C126" s="11" t="n">
        <f aca="false">'Sparplan-Rechner'!B6</f>
        <v>200</v>
      </c>
      <c r="D126" s="11" t="n">
        <f aca="false">(B126+C126)*'Sparplan-Rechner'!B11</f>
        <v>137.636947026508</v>
      </c>
      <c r="E126" s="11" t="n">
        <f aca="false">B126+C126+D126</f>
        <v>33170.5042333885</v>
      </c>
    </row>
    <row r="127" customFormat="false" ht="15" hidden="false" customHeight="false" outlineLevel="0" collapsed="false">
      <c r="A127" s="14" t="n">
        <v>122</v>
      </c>
      <c r="B127" s="11" t="n">
        <f aca="false">E126</f>
        <v>33170.5042333885</v>
      </c>
      <c r="C127" s="11" t="n">
        <f aca="false">'Sparplan-Rechner'!B6</f>
        <v>200</v>
      </c>
      <c r="D127" s="11" t="n">
        <f aca="false">(B127+C127)*'Sparplan-Rechner'!B11</f>
        <v>139.043767639119</v>
      </c>
      <c r="E127" s="11" t="n">
        <f aca="false">B127+C127+D127</f>
        <v>33509.5480010276</v>
      </c>
    </row>
    <row r="128" customFormat="false" ht="15" hidden="false" customHeight="false" outlineLevel="0" collapsed="false">
      <c r="A128" s="14" t="n">
        <v>123</v>
      </c>
      <c r="B128" s="11" t="n">
        <f aca="false">E127</f>
        <v>33509.5480010276</v>
      </c>
      <c r="C128" s="11" t="n">
        <f aca="false">'Sparplan-Rechner'!B6</f>
        <v>200</v>
      </c>
      <c r="D128" s="11" t="n">
        <f aca="false">(B128+C128)*'Sparplan-Rechner'!B11</f>
        <v>140.456450004282</v>
      </c>
      <c r="E128" s="11" t="n">
        <f aca="false">B128+C128+D128</f>
        <v>33850.0044510319</v>
      </c>
    </row>
    <row r="129" customFormat="false" ht="15" hidden="false" customHeight="false" outlineLevel="0" collapsed="false">
      <c r="A129" s="14" t="n">
        <v>124</v>
      </c>
      <c r="B129" s="11" t="n">
        <f aca="false">E128</f>
        <v>33850.0044510319</v>
      </c>
      <c r="C129" s="11" t="n">
        <f aca="false">'Sparplan-Rechner'!B6</f>
        <v>200</v>
      </c>
      <c r="D129" s="11" t="n">
        <f aca="false">(B129+C129)*'Sparplan-Rechner'!B11</f>
        <v>141.875018545966</v>
      </c>
      <c r="E129" s="11" t="n">
        <f aca="false">B129+C129+D129</f>
        <v>34191.8794695778</v>
      </c>
    </row>
    <row r="130" customFormat="false" ht="15" hidden="false" customHeight="false" outlineLevel="0" collapsed="false">
      <c r="A130" s="14" t="n">
        <v>125</v>
      </c>
      <c r="B130" s="11" t="n">
        <f aca="false">E129</f>
        <v>34191.8794695778</v>
      </c>
      <c r="C130" s="11" t="n">
        <f aca="false">'Sparplan-Rechner'!B6</f>
        <v>200</v>
      </c>
      <c r="D130" s="11" t="n">
        <f aca="false">(B130+C130)*'Sparplan-Rechner'!B11</f>
        <v>143.299497789908</v>
      </c>
      <c r="E130" s="11" t="n">
        <f aca="false">B130+C130+D130</f>
        <v>34535.1789673677</v>
      </c>
    </row>
    <row r="131" customFormat="false" ht="15" hidden="false" customHeight="false" outlineLevel="0" collapsed="false">
      <c r="A131" s="14" t="n">
        <v>126</v>
      </c>
      <c r="B131" s="11" t="n">
        <f aca="false">E130</f>
        <v>34535.1789673677</v>
      </c>
      <c r="C131" s="11" t="n">
        <f aca="false">'Sparplan-Rechner'!B6</f>
        <v>200</v>
      </c>
      <c r="D131" s="11" t="n">
        <f aca="false">(B131+C131)*'Sparplan-Rechner'!B11</f>
        <v>144.729912364032</v>
      </c>
      <c r="E131" s="11" t="n">
        <f aca="false">B131+C131+D131</f>
        <v>34879.9088797318</v>
      </c>
    </row>
    <row r="132" customFormat="false" ht="15" hidden="false" customHeight="false" outlineLevel="0" collapsed="false">
      <c r="A132" s="14" t="n">
        <v>127</v>
      </c>
      <c r="B132" s="11" t="n">
        <f aca="false">E131</f>
        <v>34879.9088797318</v>
      </c>
      <c r="C132" s="11" t="n">
        <f aca="false">'Sparplan-Rechner'!B6</f>
        <v>200</v>
      </c>
      <c r="D132" s="11" t="n">
        <f aca="false">(B132+C132)*'Sparplan-Rechner'!B11</f>
        <v>146.166286998882</v>
      </c>
      <c r="E132" s="11" t="n">
        <f aca="false">B132+C132+D132</f>
        <v>35226.0751667306</v>
      </c>
    </row>
    <row r="133" customFormat="false" ht="15" hidden="false" customHeight="false" outlineLevel="0" collapsed="false">
      <c r="A133" s="14" t="n">
        <v>128</v>
      </c>
      <c r="B133" s="11" t="n">
        <f aca="false">E132</f>
        <v>35226.0751667306</v>
      </c>
      <c r="C133" s="11" t="n">
        <f aca="false">'Sparplan-Rechner'!B6</f>
        <v>200</v>
      </c>
      <c r="D133" s="11" t="n">
        <f aca="false">(B133+C133)*'Sparplan-Rechner'!B11</f>
        <v>147.608646528044</v>
      </c>
      <c r="E133" s="11" t="n">
        <f aca="false">B133+C133+D133</f>
        <v>35573.6838132587</v>
      </c>
    </row>
    <row r="134" customFormat="false" ht="15" hidden="false" customHeight="false" outlineLevel="0" collapsed="false">
      <c r="A134" s="14" t="n">
        <v>129</v>
      </c>
      <c r="B134" s="11" t="n">
        <f aca="false">E133</f>
        <v>35573.6838132587</v>
      </c>
      <c r="C134" s="11" t="n">
        <f aca="false">'Sparplan-Rechner'!B6</f>
        <v>200</v>
      </c>
      <c r="D134" s="11" t="n">
        <f aca="false">(B134+C134)*'Sparplan-Rechner'!B11</f>
        <v>149.057015888578</v>
      </c>
      <c r="E134" s="11" t="n">
        <f aca="false">B134+C134+D134</f>
        <v>35922.7408291473</v>
      </c>
    </row>
    <row r="135" customFormat="false" ht="15" hidden="false" customHeight="false" outlineLevel="0" collapsed="false">
      <c r="A135" s="14" t="n">
        <v>130</v>
      </c>
      <c r="B135" s="11" t="n">
        <f aca="false">E134</f>
        <v>35922.7408291473</v>
      </c>
      <c r="C135" s="11" t="n">
        <f aca="false">'Sparplan-Rechner'!B6</f>
        <v>200</v>
      </c>
      <c r="D135" s="11" t="n">
        <f aca="false">(B135+C135)*'Sparplan-Rechner'!B11</f>
        <v>150.511420121447</v>
      </c>
      <c r="E135" s="11" t="n">
        <f aca="false">B135+C135+D135</f>
        <v>36273.2522492687</v>
      </c>
    </row>
    <row r="136" customFormat="false" ht="15" hidden="false" customHeight="false" outlineLevel="0" collapsed="false">
      <c r="A136" s="14" t="n">
        <v>131</v>
      </c>
      <c r="B136" s="11" t="n">
        <f aca="false">E135</f>
        <v>36273.2522492687</v>
      </c>
      <c r="C136" s="11" t="n">
        <f aca="false">'Sparplan-Rechner'!B6</f>
        <v>200</v>
      </c>
      <c r="D136" s="11" t="n">
        <f aca="false">(B136+C136)*'Sparplan-Rechner'!B11</f>
        <v>151.971884371953</v>
      </c>
      <c r="E136" s="11" t="n">
        <f aca="false">B136+C136+D136</f>
        <v>36625.2241336407</v>
      </c>
    </row>
    <row r="137" customFormat="false" ht="15" hidden="false" customHeight="false" outlineLevel="0" collapsed="false">
      <c r="A137" s="14" t="n">
        <v>132</v>
      </c>
      <c r="B137" s="11" t="n">
        <f aca="false">E136</f>
        <v>36625.2241336407</v>
      </c>
      <c r="C137" s="11" t="n">
        <f aca="false">'Sparplan-Rechner'!B6</f>
        <v>200</v>
      </c>
      <c r="D137" s="11" t="n">
        <f aca="false">(B137+C137)*'Sparplan-Rechner'!B11</f>
        <v>153.438433890169</v>
      </c>
      <c r="E137" s="11" t="n">
        <f aca="false">B137+C137+D137</f>
        <v>36978.6625675308</v>
      </c>
    </row>
    <row r="138" customFormat="false" ht="15" hidden="false" customHeight="false" outlineLevel="0" collapsed="false">
      <c r="A138" s="14" t="n">
        <v>133</v>
      </c>
      <c r="B138" s="11" t="n">
        <f aca="false">E137</f>
        <v>36978.6625675308</v>
      </c>
      <c r="C138" s="11" t="n">
        <f aca="false">'Sparplan-Rechner'!B6</f>
        <v>200</v>
      </c>
      <c r="D138" s="11" t="n">
        <f aca="false">(B138+C138)*'Sparplan-Rechner'!B11</f>
        <v>154.911094031378</v>
      </c>
      <c r="E138" s="11" t="n">
        <f aca="false">B138+C138+D138</f>
        <v>37333.5736615622</v>
      </c>
    </row>
    <row r="139" customFormat="false" ht="15" hidden="false" customHeight="false" outlineLevel="0" collapsed="false">
      <c r="A139" s="14" t="n">
        <v>134</v>
      </c>
      <c r="B139" s="11" t="n">
        <f aca="false">E138</f>
        <v>37333.5736615622</v>
      </c>
      <c r="C139" s="11" t="n">
        <f aca="false">'Sparplan-Rechner'!B6</f>
        <v>200</v>
      </c>
      <c r="D139" s="11" t="n">
        <f aca="false">(B139+C139)*'Sparplan-Rechner'!B11</f>
        <v>156.389890256509</v>
      </c>
      <c r="E139" s="11" t="n">
        <f aca="false">B139+C139+D139</f>
        <v>37689.9635518187</v>
      </c>
    </row>
    <row r="140" customFormat="false" ht="15" hidden="false" customHeight="false" outlineLevel="0" collapsed="false">
      <c r="A140" s="14" t="n">
        <v>135</v>
      </c>
      <c r="B140" s="11" t="n">
        <f aca="false">E139</f>
        <v>37689.9635518187</v>
      </c>
      <c r="C140" s="11" t="n">
        <f aca="false">'Sparplan-Rechner'!B6</f>
        <v>200</v>
      </c>
      <c r="D140" s="11" t="n">
        <f aca="false">(B140+C140)*'Sparplan-Rechner'!B11</f>
        <v>157.874848132578</v>
      </c>
      <c r="E140" s="11" t="n">
        <f aca="false">B140+C140+D140</f>
        <v>38047.8383999513</v>
      </c>
    </row>
    <row r="141" customFormat="false" ht="15" hidden="false" customHeight="false" outlineLevel="0" collapsed="false">
      <c r="A141" s="14" t="n">
        <v>136</v>
      </c>
      <c r="B141" s="11" t="n">
        <f aca="false">E140</f>
        <v>38047.8383999513</v>
      </c>
      <c r="C141" s="11" t="n">
        <f aca="false">'Sparplan-Rechner'!B6</f>
        <v>200</v>
      </c>
      <c r="D141" s="11" t="n">
        <f aca="false">(B141+C141)*'Sparplan-Rechner'!B11</f>
        <v>159.36599333313</v>
      </c>
      <c r="E141" s="11" t="n">
        <f aca="false">B141+C141+D141</f>
        <v>38407.2043932844</v>
      </c>
    </row>
    <row r="142" customFormat="false" ht="15" hidden="false" customHeight="false" outlineLevel="0" collapsed="false">
      <c r="A142" s="14" t="n">
        <v>137</v>
      </c>
      <c r="B142" s="11" t="n">
        <f aca="false">E141</f>
        <v>38407.2043932844</v>
      </c>
      <c r="C142" s="11" t="n">
        <f aca="false">'Sparplan-Rechner'!B6</f>
        <v>200</v>
      </c>
      <c r="D142" s="11" t="n">
        <f aca="false">(B142+C142)*'Sparplan-Rechner'!B11</f>
        <v>160.863351638685</v>
      </c>
      <c r="E142" s="11" t="n">
        <f aca="false">B142+C142+D142</f>
        <v>38768.0677449231</v>
      </c>
    </row>
    <row r="143" customFormat="false" ht="15" hidden="false" customHeight="false" outlineLevel="0" collapsed="false">
      <c r="A143" s="14" t="n">
        <v>138</v>
      </c>
      <c r="B143" s="11" t="n">
        <f aca="false">E142</f>
        <v>38768.0677449231</v>
      </c>
      <c r="C143" s="11" t="n">
        <f aca="false">'Sparplan-Rechner'!B6</f>
        <v>200</v>
      </c>
      <c r="D143" s="11" t="n">
        <f aca="false">(B143+C143)*'Sparplan-Rechner'!B11</f>
        <v>162.36694893718</v>
      </c>
      <c r="E143" s="11" t="n">
        <f aca="false">B143+C143+D143</f>
        <v>39130.4346938603</v>
      </c>
    </row>
    <row r="144" customFormat="false" ht="15" hidden="false" customHeight="false" outlineLevel="0" collapsed="false">
      <c r="A144" s="14" t="n">
        <v>139</v>
      </c>
      <c r="B144" s="11" t="n">
        <f aca="false">E143</f>
        <v>39130.4346938603</v>
      </c>
      <c r="C144" s="11" t="n">
        <f aca="false">'Sparplan-Rechner'!B6</f>
        <v>200</v>
      </c>
      <c r="D144" s="11" t="n">
        <f aca="false">(B144+C144)*'Sparplan-Rechner'!B11</f>
        <v>163.876811224418</v>
      </c>
      <c r="E144" s="11" t="n">
        <f aca="false">B144+C144+D144</f>
        <v>39494.3115050847</v>
      </c>
    </row>
    <row r="145" customFormat="false" ht="15" hidden="false" customHeight="false" outlineLevel="0" collapsed="false">
      <c r="A145" s="14" t="n">
        <v>140</v>
      </c>
      <c r="B145" s="11" t="n">
        <f aca="false">E144</f>
        <v>39494.3115050847</v>
      </c>
      <c r="C145" s="11" t="n">
        <f aca="false">'Sparplan-Rechner'!B6</f>
        <v>200</v>
      </c>
      <c r="D145" s="11" t="n">
        <f aca="false">(B145+C145)*'Sparplan-Rechner'!B11</f>
        <v>165.39296460452</v>
      </c>
      <c r="E145" s="11" t="n">
        <f aca="false">B145+C145+D145</f>
        <v>39859.7044696892</v>
      </c>
    </row>
    <row r="146" customFormat="false" ht="15" hidden="false" customHeight="false" outlineLevel="0" collapsed="false">
      <c r="A146" s="14" t="n">
        <v>141</v>
      </c>
      <c r="B146" s="11" t="n">
        <f aca="false">E145</f>
        <v>39859.7044696892</v>
      </c>
      <c r="C146" s="11" t="n">
        <f aca="false">'Sparplan-Rechner'!B6</f>
        <v>200</v>
      </c>
      <c r="D146" s="11" t="n">
        <f aca="false">(B146+C146)*'Sparplan-Rechner'!B11</f>
        <v>166.915435290372</v>
      </c>
      <c r="E146" s="11" t="n">
        <f aca="false">B146+C146+D146</f>
        <v>40226.6199049796</v>
      </c>
    </row>
    <row r="147" customFormat="false" ht="15" hidden="false" customHeight="false" outlineLevel="0" collapsed="false">
      <c r="A147" s="14" t="n">
        <v>142</v>
      </c>
      <c r="B147" s="11" t="n">
        <f aca="false">E146</f>
        <v>40226.6199049796</v>
      </c>
      <c r="C147" s="11" t="n">
        <f aca="false">'Sparplan-Rechner'!B6</f>
        <v>200</v>
      </c>
      <c r="D147" s="11" t="n">
        <f aca="false">(B147+C147)*'Sparplan-Rechner'!B11</f>
        <v>168.444249604082</v>
      </c>
      <c r="E147" s="11" t="n">
        <f aca="false">B147+C147+D147</f>
        <v>40595.0641545837</v>
      </c>
    </row>
    <row r="148" customFormat="false" ht="15" hidden="false" customHeight="false" outlineLevel="0" collapsed="false">
      <c r="A148" s="14" t="n">
        <v>143</v>
      </c>
      <c r="B148" s="11" t="n">
        <f aca="false">E147</f>
        <v>40595.0641545837</v>
      </c>
      <c r="C148" s="11" t="n">
        <f aca="false">'Sparplan-Rechner'!B6</f>
        <v>200</v>
      </c>
      <c r="D148" s="11" t="n">
        <f aca="false">(B148+C148)*'Sparplan-Rechner'!B11</f>
        <v>169.979433977432</v>
      </c>
      <c r="E148" s="11" t="n">
        <f aca="false">B148+C148+D148</f>
        <v>40965.0435885611</v>
      </c>
    </row>
    <row r="149" customFormat="false" ht="15" hidden="false" customHeight="false" outlineLevel="0" collapsed="false">
      <c r="A149" s="14" t="n">
        <v>144</v>
      </c>
      <c r="B149" s="11" t="n">
        <f aca="false">E148</f>
        <v>40965.0435885611</v>
      </c>
      <c r="C149" s="11" t="n">
        <f aca="false">'Sparplan-Rechner'!B6</f>
        <v>200</v>
      </c>
      <c r="D149" s="11" t="n">
        <f aca="false">(B149+C149)*'Sparplan-Rechner'!B11</f>
        <v>171.521014952338</v>
      </c>
      <c r="E149" s="11" t="n">
        <f aca="false">B149+C149+D149</f>
        <v>41336.5646035134</v>
      </c>
    </row>
    <row r="150" customFormat="false" ht="15" hidden="false" customHeight="false" outlineLevel="0" collapsed="false">
      <c r="A150" s="14" t="n">
        <v>145</v>
      </c>
      <c r="B150" s="11" t="n">
        <f aca="false">E149</f>
        <v>41336.5646035134</v>
      </c>
      <c r="C150" s="11" t="n">
        <f aca="false">'Sparplan-Rechner'!B6</f>
        <v>200</v>
      </c>
      <c r="D150" s="11" t="n">
        <f aca="false">(B150+C150)*'Sparplan-Rechner'!B11</f>
        <v>173.069019181306</v>
      </c>
      <c r="E150" s="11" t="n">
        <f aca="false">B150+C150+D150</f>
        <v>41709.6336226947</v>
      </c>
    </row>
    <row r="151" customFormat="false" ht="15" hidden="false" customHeight="false" outlineLevel="0" collapsed="false">
      <c r="A151" s="14" t="n">
        <v>146</v>
      </c>
      <c r="B151" s="11" t="n">
        <f aca="false">E150</f>
        <v>41709.6336226947</v>
      </c>
      <c r="C151" s="11" t="n">
        <f aca="false">'Sparplan-Rechner'!B6</f>
        <v>200</v>
      </c>
      <c r="D151" s="11" t="n">
        <f aca="false">(B151+C151)*'Sparplan-Rechner'!B11</f>
        <v>174.623473427895</v>
      </c>
      <c r="E151" s="11" t="n">
        <f aca="false">B151+C151+D151</f>
        <v>42084.2570961226</v>
      </c>
    </row>
    <row r="152" customFormat="false" ht="15" hidden="false" customHeight="false" outlineLevel="0" collapsed="false">
      <c r="A152" s="14" t="n">
        <v>147</v>
      </c>
      <c r="B152" s="11" t="n">
        <f aca="false">E151</f>
        <v>42084.2570961226</v>
      </c>
      <c r="C152" s="11" t="n">
        <f aca="false">'Sparplan-Rechner'!B6</f>
        <v>200</v>
      </c>
      <c r="D152" s="11" t="n">
        <f aca="false">(B152+C152)*'Sparplan-Rechner'!B11</f>
        <v>176.184404567178</v>
      </c>
      <c r="E152" s="11" t="n">
        <f aca="false">B152+C152+D152</f>
        <v>42460.4415006898</v>
      </c>
    </row>
    <row r="153" customFormat="false" ht="15" hidden="false" customHeight="false" outlineLevel="0" collapsed="false">
      <c r="A153" s="14" t="n">
        <v>148</v>
      </c>
      <c r="B153" s="11" t="n">
        <f aca="false">E152</f>
        <v>42460.4415006898</v>
      </c>
      <c r="C153" s="11" t="n">
        <f aca="false">'Sparplan-Rechner'!B6</f>
        <v>200</v>
      </c>
      <c r="D153" s="11" t="n">
        <f aca="false">(B153+C153)*'Sparplan-Rechner'!B11</f>
        <v>177.751839586208</v>
      </c>
      <c r="E153" s="11" t="n">
        <f aca="false">B153+C153+D153</f>
        <v>42838.193340276</v>
      </c>
    </row>
    <row r="154" customFormat="false" ht="15" hidden="false" customHeight="false" outlineLevel="0" collapsed="false">
      <c r="A154" s="14" t="n">
        <v>149</v>
      </c>
      <c r="B154" s="11" t="n">
        <f aca="false">E153</f>
        <v>42838.193340276</v>
      </c>
      <c r="C154" s="11" t="n">
        <f aca="false">'Sparplan-Rechner'!B6</f>
        <v>200</v>
      </c>
      <c r="D154" s="11" t="n">
        <f aca="false">(B154+C154)*'Sparplan-Rechner'!B11</f>
        <v>179.325805584483</v>
      </c>
      <c r="E154" s="11" t="n">
        <f aca="false">B154+C154+D154</f>
        <v>43217.5191458605</v>
      </c>
    </row>
    <row r="155" customFormat="false" ht="15" hidden="false" customHeight="false" outlineLevel="0" collapsed="false">
      <c r="A155" s="14" t="n">
        <v>150</v>
      </c>
      <c r="B155" s="11" t="n">
        <f aca="false">E154</f>
        <v>43217.5191458605</v>
      </c>
      <c r="C155" s="11" t="n">
        <f aca="false">'Sparplan-Rechner'!B6</f>
        <v>200</v>
      </c>
      <c r="D155" s="11" t="n">
        <f aca="false">(B155+C155)*'Sparplan-Rechner'!B11</f>
        <v>180.906329774419</v>
      </c>
      <c r="E155" s="11" t="n">
        <f aca="false">B155+C155+D155</f>
        <v>43598.4254756349</v>
      </c>
    </row>
    <row r="156" customFormat="false" ht="15" hidden="false" customHeight="false" outlineLevel="0" collapsed="false">
      <c r="A156" s="14" t="n">
        <v>151</v>
      </c>
      <c r="B156" s="11" t="n">
        <f aca="false">E155</f>
        <v>43598.4254756349</v>
      </c>
      <c r="C156" s="11" t="n">
        <f aca="false">'Sparplan-Rechner'!B6</f>
        <v>200</v>
      </c>
      <c r="D156" s="11" t="n">
        <f aca="false">(B156+C156)*'Sparplan-Rechner'!B11</f>
        <v>182.493439481812</v>
      </c>
      <c r="E156" s="11" t="n">
        <f aca="false">B156+C156+D156</f>
        <v>43980.9189151167</v>
      </c>
    </row>
    <row r="157" customFormat="false" ht="15" hidden="false" customHeight="false" outlineLevel="0" collapsed="false">
      <c r="A157" s="14" t="n">
        <v>152</v>
      </c>
      <c r="B157" s="11" t="n">
        <f aca="false">E156</f>
        <v>43980.9189151167</v>
      </c>
      <c r="C157" s="11" t="n">
        <f aca="false">'Sparplan-Rechner'!B6</f>
        <v>200</v>
      </c>
      <c r="D157" s="11" t="n">
        <f aca="false">(B157+C157)*'Sparplan-Rechner'!B11</f>
        <v>184.08716214632</v>
      </c>
      <c r="E157" s="11" t="n">
        <f aca="false">B157+C157+D157</f>
        <v>44365.0060772631</v>
      </c>
    </row>
    <row r="158" customFormat="false" ht="15" hidden="false" customHeight="false" outlineLevel="0" collapsed="false">
      <c r="A158" s="14" t="n">
        <v>153</v>
      </c>
      <c r="B158" s="11" t="n">
        <f aca="false">E157</f>
        <v>44365.0060772631</v>
      </c>
      <c r="C158" s="11" t="n">
        <f aca="false">'Sparplan-Rechner'!B6</f>
        <v>200</v>
      </c>
      <c r="D158" s="11" t="n">
        <f aca="false">(B158+C158)*'Sparplan-Rechner'!B11</f>
        <v>185.687525321929</v>
      </c>
      <c r="E158" s="11" t="n">
        <f aca="false">B158+C158+D158</f>
        <v>44750.693602585</v>
      </c>
    </row>
    <row r="159" customFormat="false" ht="15" hidden="false" customHeight="false" outlineLevel="0" collapsed="false">
      <c r="A159" s="14" t="n">
        <v>154</v>
      </c>
      <c r="B159" s="11" t="n">
        <f aca="false">E158</f>
        <v>44750.693602585</v>
      </c>
      <c r="C159" s="11" t="n">
        <f aca="false">'Sparplan-Rechner'!B6</f>
        <v>200</v>
      </c>
      <c r="D159" s="11" t="n">
        <f aca="false">(B159+C159)*'Sparplan-Rechner'!B11</f>
        <v>187.294556677437</v>
      </c>
      <c r="E159" s="11" t="n">
        <f aca="false">B159+C159+D159</f>
        <v>45137.9881592624</v>
      </c>
    </row>
    <row r="160" customFormat="false" ht="15" hidden="false" customHeight="false" outlineLevel="0" collapsed="false">
      <c r="A160" s="14" t="n">
        <v>155</v>
      </c>
      <c r="B160" s="11" t="n">
        <f aca="false">E159</f>
        <v>45137.9881592624</v>
      </c>
      <c r="C160" s="11" t="n">
        <f aca="false">'Sparplan-Rechner'!B6</f>
        <v>200</v>
      </c>
      <c r="D160" s="11" t="n">
        <f aca="false">(B160+C160)*'Sparplan-Rechner'!B11</f>
        <v>188.908283996927</v>
      </c>
      <c r="E160" s="11" t="n">
        <f aca="false">B160+C160+D160</f>
        <v>45526.8964432594</v>
      </c>
    </row>
    <row r="161" customFormat="false" ht="15" hidden="false" customHeight="false" outlineLevel="0" collapsed="false">
      <c r="A161" s="14" t="n">
        <v>156</v>
      </c>
      <c r="B161" s="11" t="n">
        <f aca="false">E160</f>
        <v>45526.8964432594</v>
      </c>
      <c r="C161" s="11" t="n">
        <f aca="false">'Sparplan-Rechner'!B6</f>
        <v>200</v>
      </c>
      <c r="D161" s="11" t="n">
        <f aca="false">(B161+C161)*'Sparplan-Rechner'!B11</f>
        <v>190.528735180247</v>
      </c>
      <c r="E161" s="11" t="n">
        <f aca="false">B161+C161+D161</f>
        <v>45917.4251784396</v>
      </c>
    </row>
    <row r="162" customFormat="false" ht="15" hidden="false" customHeight="false" outlineLevel="0" collapsed="false">
      <c r="A162" s="14" t="n">
        <v>157</v>
      </c>
      <c r="B162" s="11" t="n">
        <f aca="false">E161</f>
        <v>45917.4251784396</v>
      </c>
      <c r="C162" s="11" t="n">
        <f aca="false">'Sparplan-Rechner'!B6</f>
        <v>200</v>
      </c>
      <c r="D162" s="11" t="n">
        <f aca="false">(B162+C162)*'Sparplan-Rechner'!B11</f>
        <v>192.155938243498</v>
      </c>
      <c r="E162" s="11" t="n">
        <f aca="false">B162+C162+D162</f>
        <v>46309.5811166831</v>
      </c>
    </row>
    <row r="163" customFormat="false" ht="15" hidden="false" customHeight="false" outlineLevel="0" collapsed="false">
      <c r="A163" s="14" t="n">
        <v>158</v>
      </c>
      <c r="B163" s="11" t="n">
        <f aca="false">E162</f>
        <v>46309.5811166831</v>
      </c>
      <c r="C163" s="11" t="n">
        <f aca="false">'Sparplan-Rechner'!B6</f>
        <v>200</v>
      </c>
      <c r="D163" s="11" t="n">
        <f aca="false">(B163+C163)*'Sparplan-Rechner'!B11</f>
        <v>193.789921319513</v>
      </c>
      <c r="E163" s="11" t="n">
        <f aca="false">B163+C163+D163</f>
        <v>46703.3710380026</v>
      </c>
    </row>
    <row r="164" customFormat="false" ht="15" hidden="false" customHeight="false" outlineLevel="0" collapsed="false">
      <c r="A164" s="14" t="n">
        <v>159</v>
      </c>
      <c r="B164" s="11" t="n">
        <f aca="false">E163</f>
        <v>46703.3710380026</v>
      </c>
      <c r="C164" s="11" t="n">
        <f aca="false">'Sparplan-Rechner'!B6</f>
        <v>200</v>
      </c>
      <c r="D164" s="11" t="n">
        <f aca="false">(B164+C164)*'Sparplan-Rechner'!B11</f>
        <v>195.430712658344</v>
      </c>
      <c r="E164" s="11" t="n">
        <f aca="false">B164+C164+D164</f>
        <v>47098.801750661</v>
      </c>
    </row>
    <row r="165" customFormat="false" ht="15" hidden="false" customHeight="false" outlineLevel="0" collapsed="false">
      <c r="A165" s="14" t="n">
        <v>160</v>
      </c>
      <c r="B165" s="11" t="n">
        <f aca="false">E164</f>
        <v>47098.801750661</v>
      </c>
      <c r="C165" s="11" t="n">
        <f aca="false">'Sparplan-Rechner'!B6</f>
        <v>200</v>
      </c>
      <c r="D165" s="11" t="n">
        <f aca="false">(B165+C165)*'Sparplan-Rechner'!B11</f>
        <v>197.078340627754</v>
      </c>
      <c r="E165" s="11" t="n">
        <f aca="false">B165+C165+D165</f>
        <v>47495.8800912887</v>
      </c>
    </row>
    <row r="166" customFormat="false" ht="15" hidden="false" customHeight="false" outlineLevel="0" collapsed="false">
      <c r="A166" s="14" t="n">
        <v>161</v>
      </c>
      <c r="B166" s="11" t="n">
        <f aca="false">E165</f>
        <v>47495.8800912887</v>
      </c>
      <c r="C166" s="11" t="n">
        <f aca="false">'Sparplan-Rechner'!B6</f>
        <v>200</v>
      </c>
      <c r="D166" s="11" t="n">
        <f aca="false">(B166+C166)*'Sparplan-Rechner'!B11</f>
        <v>198.732833713703</v>
      </c>
      <c r="E166" s="11" t="n">
        <f aca="false">B166+C166+D166</f>
        <v>47894.6129250024</v>
      </c>
    </row>
    <row r="167" customFormat="false" ht="15" hidden="false" customHeight="false" outlineLevel="0" collapsed="false">
      <c r="A167" s="14" t="n">
        <v>162</v>
      </c>
      <c r="B167" s="11" t="n">
        <f aca="false">E166</f>
        <v>47894.6129250024</v>
      </c>
      <c r="C167" s="11" t="n">
        <f aca="false">'Sparplan-Rechner'!B6</f>
        <v>200</v>
      </c>
      <c r="D167" s="11" t="n">
        <f aca="false">(B167+C167)*'Sparplan-Rechner'!B11</f>
        <v>200.394220520843</v>
      </c>
      <c r="E167" s="11" t="n">
        <f aca="false">B167+C167+D167</f>
        <v>48295.0071455233</v>
      </c>
    </row>
    <row r="168" customFormat="false" ht="15" hidden="false" customHeight="false" outlineLevel="0" collapsed="false">
      <c r="A168" s="14" t="n">
        <v>163</v>
      </c>
      <c r="B168" s="11" t="n">
        <f aca="false">E167</f>
        <v>48295.0071455233</v>
      </c>
      <c r="C168" s="11" t="n">
        <f aca="false">'Sparplan-Rechner'!B6</f>
        <v>200</v>
      </c>
      <c r="D168" s="11" t="n">
        <f aca="false">(B168+C168)*'Sparplan-Rechner'!B11</f>
        <v>202.062529773014</v>
      </c>
      <c r="E168" s="11" t="n">
        <f aca="false">B168+C168+D168</f>
        <v>48697.0696752963</v>
      </c>
    </row>
    <row r="169" customFormat="false" ht="15" hidden="false" customHeight="false" outlineLevel="0" collapsed="false">
      <c r="A169" s="14" t="n">
        <v>164</v>
      </c>
      <c r="B169" s="11" t="n">
        <f aca="false">E168</f>
        <v>48697.0696752963</v>
      </c>
      <c r="C169" s="11" t="n">
        <f aca="false">'Sparplan-Rechner'!B6</f>
        <v>200</v>
      </c>
      <c r="D169" s="11" t="n">
        <f aca="false">(B169+C169)*'Sparplan-Rechner'!B11</f>
        <v>203.737790313734</v>
      </c>
      <c r="E169" s="11" t="n">
        <f aca="false">B169+C169+D169</f>
        <v>49100.80746561</v>
      </c>
    </row>
    <row r="170" customFormat="false" ht="15" hidden="false" customHeight="false" outlineLevel="0" collapsed="false">
      <c r="A170" s="14" t="n">
        <v>165</v>
      </c>
      <c r="B170" s="11" t="n">
        <f aca="false">E169</f>
        <v>49100.80746561</v>
      </c>
      <c r="C170" s="11" t="n">
        <f aca="false">'Sparplan-Rechner'!B6</f>
        <v>200</v>
      </c>
      <c r="D170" s="11" t="n">
        <f aca="false">(B170+C170)*'Sparplan-Rechner'!B11</f>
        <v>205.420031106708</v>
      </c>
      <c r="E170" s="11" t="n">
        <f aca="false">B170+C170+D170</f>
        <v>49506.2274967167</v>
      </c>
    </row>
    <row r="171" customFormat="false" ht="15" hidden="false" customHeight="false" outlineLevel="0" collapsed="false">
      <c r="A171" s="14" t="n">
        <v>166</v>
      </c>
      <c r="B171" s="11" t="n">
        <f aca="false">E170</f>
        <v>49506.2274967167</v>
      </c>
      <c r="C171" s="11" t="n">
        <f aca="false">'Sparplan-Rechner'!B6</f>
        <v>200</v>
      </c>
      <c r="D171" s="11" t="n">
        <f aca="false">(B171+C171)*'Sparplan-Rechner'!B11</f>
        <v>207.10928123632</v>
      </c>
      <c r="E171" s="11" t="n">
        <f aca="false">B171+C171+D171</f>
        <v>49913.336777953</v>
      </c>
    </row>
    <row r="172" customFormat="false" ht="15" hidden="false" customHeight="false" outlineLevel="0" collapsed="false">
      <c r="A172" s="14" t="n">
        <v>167</v>
      </c>
      <c r="B172" s="11" t="n">
        <f aca="false">E171</f>
        <v>49913.336777953</v>
      </c>
      <c r="C172" s="11" t="n">
        <f aca="false">'Sparplan-Rechner'!B6</f>
        <v>200</v>
      </c>
      <c r="D172" s="11" t="n">
        <f aca="false">(B172+C172)*'Sparplan-Rechner'!B11</f>
        <v>208.805569908138</v>
      </c>
      <c r="E172" s="11" t="n">
        <f aca="false">B172+C172+D172</f>
        <v>50322.1423478612</v>
      </c>
    </row>
    <row r="173" customFormat="false" ht="15" hidden="false" customHeight="false" outlineLevel="0" collapsed="false">
      <c r="A173" s="14" t="n">
        <v>168</v>
      </c>
      <c r="B173" s="11" t="n">
        <f aca="false">E172</f>
        <v>50322.1423478612</v>
      </c>
      <c r="C173" s="11" t="n">
        <f aca="false">'Sparplan-Rechner'!B6</f>
        <v>200</v>
      </c>
      <c r="D173" s="11" t="n">
        <f aca="false">(B173+C173)*'Sparplan-Rechner'!B11</f>
        <v>210.508926449422</v>
      </c>
      <c r="E173" s="11" t="n">
        <f aca="false">B173+C173+D173</f>
        <v>50732.6512743106</v>
      </c>
    </row>
    <row r="174" customFormat="false" ht="15" hidden="false" customHeight="false" outlineLevel="0" collapsed="false">
      <c r="A174" s="14" t="n">
        <v>169</v>
      </c>
      <c r="B174" s="11" t="n">
        <f aca="false">E173</f>
        <v>50732.6512743106</v>
      </c>
      <c r="C174" s="11" t="n">
        <f aca="false">'Sparplan-Rechner'!B6</f>
        <v>200</v>
      </c>
      <c r="D174" s="11" t="n">
        <f aca="false">(B174+C174)*'Sparplan-Rechner'!B11</f>
        <v>212.219380309627</v>
      </c>
      <c r="E174" s="11" t="n">
        <f aca="false">B174+C174+D174</f>
        <v>51144.8706546202</v>
      </c>
    </row>
    <row r="175" customFormat="false" ht="15" hidden="false" customHeight="false" outlineLevel="0" collapsed="false">
      <c r="A175" s="14" t="n">
        <v>170</v>
      </c>
      <c r="B175" s="11" t="n">
        <f aca="false">E174</f>
        <v>51144.8706546202</v>
      </c>
      <c r="C175" s="11" t="n">
        <f aca="false">'Sparplan-Rechner'!B6</f>
        <v>200</v>
      </c>
      <c r="D175" s="11" t="n">
        <f aca="false">(B175+C175)*'Sparplan-Rechner'!B11</f>
        <v>213.936961060918</v>
      </c>
      <c r="E175" s="11" t="n">
        <f aca="false">B175+C175+D175</f>
        <v>51558.8076156811</v>
      </c>
    </row>
    <row r="176" customFormat="false" ht="15" hidden="false" customHeight="false" outlineLevel="0" collapsed="false">
      <c r="A176" s="14" t="n">
        <v>171</v>
      </c>
      <c r="B176" s="11" t="n">
        <f aca="false">E175</f>
        <v>51558.8076156811</v>
      </c>
      <c r="C176" s="11" t="n">
        <f aca="false">'Sparplan-Rechner'!B6</f>
        <v>200</v>
      </c>
      <c r="D176" s="11" t="n">
        <f aca="false">(B176+C176)*'Sparplan-Rechner'!B11</f>
        <v>215.661698398671</v>
      </c>
      <c r="E176" s="11" t="n">
        <f aca="false">B176+C176+D176</f>
        <v>51974.4693140798</v>
      </c>
    </row>
    <row r="177" customFormat="false" ht="15" hidden="false" customHeight="false" outlineLevel="0" collapsed="false">
      <c r="A177" s="14" t="n">
        <v>172</v>
      </c>
      <c r="B177" s="11" t="n">
        <f aca="false">E176</f>
        <v>51974.4693140798</v>
      </c>
      <c r="C177" s="11" t="n">
        <f aca="false">'Sparplan-Rechner'!B6</f>
        <v>200</v>
      </c>
      <c r="D177" s="11" t="n">
        <f aca="false">(B177+C177)*'Sparplan-Rechner'!B11</f>
        <v>217.393622141999</v>
      </c>
      <c r="E177" s="11" t="n">
        <f aca="false">B177+C177+D177</f>
        <v>52391.8629362218</v>
      </c>
    </row>
    <row r="178" customFormat="false" ht="15" hidden="false" customHeight="false" outlineLevel="0" collapsed="false">
      <c r="A178" s="14" t="n">
        <v>173</v>
      </c>
      <c r="B178" s="11" t="n">
        <f aca="false">E177</f>
        <v>52391.8629362218</v>
      </c>
      <c r="C178" s="11" t="n">
        <f aca="false">'Sparplan-Rechner'!B6</f>
        <v>200</v>
      </c>
      <c r="D178" s="11" t="n">
        <f aca="false">(B178+C178)*'Sparplan-Rechner'!B11</f>
        <v>219.132762234258</v>
      </c>
      <c r="E178" s="11" t="n">
        <f aca="false">B178+C178+D178</f>
        <v>52810.9956984561</v>
      </c>
    </row>
    <row r="179" customFormat="false" ht="15" hidden="false" customHeight="false" outlineLevel="0" collapsed="false">
      <c r="A179" s="14" t="n">
        <v>174</v>
      </c>
      <c r="B179" s="11" t="n">
        <f aca="false">E178</f>
        <v>52810.9956984561</v>
      </c>
      <c r="C179" s="11" t="n">
        <f aca="false">'Sparplan-Rechner'!B6</f>
        <v>200</v>
      </c>
      <c r="D179" s="11" t="n">
        <f aca="false">(B179+C179)*'Sparplan-Rechner'!B11</f>
        <v>220.879148743567</v>
      </c>
      <c r="E179" s="11" t="n">
        <f aca="false">B179+C179+D179</f>
        <v>53231.8748471996</v>
      </c>
    </row>
    <row r="180" customFormat="false" ht="15" hidden="false" customHeight="false" outlineLevel="0" collapsed="false">
      <c r="A180" s="14" t="n">
        <v>175</v>
      </c>
      <c r="B180" s="11" t="n">
        <f aca="false">E179</f>
        <v>53231.8748471996</v>
      </c>
      <c r="C180" s="11" t="n">
        <f aca="false">'Sparplan-Rechner'!B6</f>
        <v>200</v>
      </c>
      <c r="D180" s="11" t="n">
        <f aca="false">(B180+C180)*'Sparplan-Rechner'!B11</f>
        <v>222.632811863332</v>
      </c>
      <c r="E180" s="11" t="n">
        <f aca="false">B180+C180+D180</f>
        <v>53654.507659063</v>
      </c>
    </row>
    <row r="181" customFormat="false" ht="15" hidden="false" customHeight="false" outlineLevel="0" collapsed="false">
      <c r="A181" s="14" t="n">
        <v>176</v>
      </c>
      <c r="B181" s="11" t="n">
        <f aca="false">E180</f>
        <v>53654.507659063</v>
      </c>
      <c r="C181" s="11" t="n">
        <f aca="false">'Sparplan-Rechner'!B6</f>
        <v>200</v>
      </c>
      <c r="D181" s="11" t="n">
        <f aca="false">(B181+C181)*'Sparplan-Rechner'!B11</f>
        <v>224.393781912762</v>
      </c>
      <c r="E181" s="11" t="n">
        <f aca="false">B181+C181+D181</f>
        <v>54078.9014409757</v>
      </c>
    </row>
    <row r="182" customFormat="false" ht="15" hidden="false" customHeight="false" outlineLevel="0" collapsed="false">
      <c r="A182" s="14" t="n">
        <v>177</v>
      </c>
      <c r="B182" s="11" t="n">
        <f aca="false">E181</f>
        <v>54078.9014409757</v>
      </c>
      <c r="C182" s="11" t="n">
        <f aca="false">'Sparplan-Rechner'!B6</f>
        <v>200</v>
      </c>
      <c r="D182" s="11" t="n">
        <f aca="false">(B182+C182)*'Sparplan-Rechner'!B11</f>
        <v>226.162089337399</v>
      </c>
      <c r="E182" s="11" t="n">
        <f aca="false">B182+C182+D182</f>
        <v>54505.0635303131</v>
      </c>
    </row>
    <row r="183" customFormat="false" ht="15" hidden="false" customHeight="false" outlineLevel="0" collapsed="false">
      <c r="A183" s="14" t="n">
        <v>178</v>
      </c>
      <c r="B183" s="11" t="n">
        <f aca="false">E182</f>
        <v>54505.0635303131</v>
      </c>
      <c r="C183" s="11" t="n">
        <f aca="false">'Sparplan-Rechner'!B6</f>
        <v>200</v>
      </c>
      <c r="D183" s="11" t="n">
        <f aca="false">(B183+C183)*'Sparplan-Rechner'!B11</f>
        <v>227.937764709638</v>
      </c>
      <c r="E183" s="11" t="n">
        <f aca="false">B183+C183+D183</f>
        <v>54933.0012950228</v>
      </c>
    </row>
    <row r="184" customFormat="false" ht="15" hidden="false" customHeight="false" outlineLevel="0" collapsed="false">
      <c r="A184" s="14" t="n">
        <v>179</v>
      </c>
      <c r="B184" s="11" t="n">
        <f aca="false">E183</f>
        <v>54933.0012950228</v>
      </c>
      <c r="C184" s="11" t="n">
        <f aca="false">'Sparplan-Rechner'!B6</f>
        <v>200</v>
      </c>
      <c r="D184" s="11" t="n">
        <f aca="false">(B184+C184)*'Sparplan-Rechner'!B11</f>
        <v>229.720838729262</v>
      </c>
      <c r="E184" s="11" t="n">
        <f aca="false">B184+C184+D184</f>
        <v>55362.722133752</v>
      </c>
    </row>
    <row r="185" customFormat="false" ht="15" hidden="false" customHeight="false" outlineLevel="0" collapsed="false">
      <c r="A185" s="14" t="n">
        <v>180</v>
      </c>
      <c r="B185" s="11" t="n">
        <f aca="false">E184</f>
        <v>55362.722133752</v>
      </c>
      <c r="C185" s="11" t="n">
        <f aca="false">'Sparplan-Rechner'!B6</f>
        <v>200</v>
      </c>
      <c r="D185" s="11" t="n">
        <f aca="false">(B185+C185)*'Sparplan-Rechner'!B11</f>
        <v>231.511342223967</v>
      </c>
      <c r="E185" s="11" t="n">
        <f aca="false">B185+C185+D185</f>
        <v>55794.233475976</v>
      </c>
    </row>
    <row r="186" customFormat="false" ht="15" hidden="false" customHeight="false" outlineLevel="0" collapsed="false">
      <c r="A186" s="14" t="n">
        <v>181</v>
      </c>
      <c r="B186" s="11" t="n">
        <f aca="false">E185</f>
        <v>55794.233475976</v>
      </c>
      <c r="C186" s="11" t="n">
        <f aca="false">'Sparplan-Rechner'!B6</f>
        <v>200</v>
      </c>
      <c r="D186" s="11" t="n">
        <f aca="false">(B186+C186)*'Sparplan-Rechner'!B11</f>
        <v>233.3093061499</v>
      </c>
      <c r="E186" s="11" t="n">
        <f aca="false">B186+C186+D186</f>
        <v>56227.5427821259</v>
      </c>
    </row>
    <row r="187" customFormat="false" ht="15" hidden="false" customHeight="false" outlineLevel="0" collapsed="false">
      <c r="A187" s="14" t="n">
        <v>182</v>
      </c>
      <c r="B187" s="11" t="n">
        <f aca="false">E186</f>
        <v>56227.5427821259</v>
      </c>
      <c r="C187" s="11" t="n">
        <f aca="false">'Sparplan-Rechner'!B6</f>
        <v>200</v>
      </c>
      <c r="D187" s="11" t="n">
        <f aca="false">(B187+C187)*'Sparplan-Rechner'!B11</f>
        <v>235.114761592191</v>
      </c>
      <c r="E187" s="11" t="n">
        <f aca="false">B187+C187+D187</f>
        <v>56662.6575437181</v>
      </c>
    </row>
    <row r="188" customFormat="false" ht="15" hidden="false" customHeight="false" outlineLevel="0" collapsed="false">
      <c r="A188" s="14" t="n">
        <v>183</v>
      </c>
      <c r="B188" s="11" t="n">
        <f aca="false">E187</f>
        <v>56662.6575437181</v>
      </c>
      <c r="C188" s="11" t="n">
        <f aca="false">'Sparplan-Rechner'!B6</f>
        <v>200</v>
      </c>
      <c r="D188" s="11" t="n">
        <f aca="false">(B188+C188)*'Sparplan-Rechner'!B11</f>
        <v>236.927739765492</v>
      </c>
      <c r="E188" s="11" t="n">
        <f aca="false">B188+C188+D188</f>
        <v>57099.5852834836</v>
      </c>
    </row>
    <row r="189" customFormat="false" ht="15" hidden="false" customHeight="false" outlineLevel="0" collapsed="false">
      <c r="A189" s="14" t="n">
        <v>184</v>
      </c>
      <c r="B189" s="11" t="n">
        <f aca="false">E188</f>
        <v>57099.5852834836</v>
      </c>
      <c r="C189" s="11" t="n">
        <f aca="false">'Sparplan-Rechner'!B6</f>
        <v>200</v>
      </c>
      <c r="D189" s="11" t="n">
        <f aca="false">(B189+C189)*'Sparplan-Rechner'!B11</f>
        <v>238.748272014515</v>
      </c>
      <c r="E189" s="11" t="n">
        <f aca="false">B189+C189+D189</f>
        <v>57538.3335554981</v>
      </c>
    </row>
    <row r="190" customFormat="false" ht="15" hidden="false" customHeight="false" outlineLevel="0" collapsed="false">
      <c r="A190" s="14" t="n">
        <v>185</v>
      </c>
      <c r="B190" s="11" t="n">
        <f aca="false">E189</f>
        <v>57538.3335554981</v>
      </c>
      <c r="C190" s="11" t="n">
        <f aca="false">'Sparplan-Rechner'!B6</f>
        <v>200</v>
      </c>
      <c r="D190" s="11" t="n">
        <f aca="false">(B190+C190)*'Sparplan-Rechner'!B11</f>
        <v>240.576389814575</v>
      </c>
      <c r="E190" s="11" t="n">
        <f aca="false">B190+C190+D190</f>
        <v>57978.9099453127</v>
      </c>
    </row>
    <row r="191" customFormat="false" ht="15" hidden="false" customHeight="false" outlineLevel="0" collapsed="false">
      <c r="A191" s="14" t="n">
        <v>186</v>
      </c>
      <c r="B191" s="11" t="n">
        <f aca="false">E190</f>
        <v>57978.9099453127</v>
      </c>
      <c r="C191" s="11" t="n">
        <f aca="false">'Sparplan-Rechner'!B6</f>
        <v>200</v>
      </c>
      <c r="D191" s="11" t="n">
        <f aca="false">(B191+C191)*'Sparplan-Rechner'!B11</f>
        <v>242.412124772136</v>
      </c>
      <c r="E191" s="11" t="n">
        <f aca="false">B191+C191+D191</f>
        <v>58421.3220700848</v>
      </c>
    </row>
    <row r="192" customFormat="false" ht="15" hidden="false" customHeight="false" outlineLevel="0" collapsed="false">
      <c r="A192" s="14" t="n">
        <v>187</v>
      </c>
      <c r="B192" s="11" t="n">
        <f aca="false">E191</f>
        <v>58421.3220700848</v>
      </c>
      <c r="C192" s="11" t="n">
        <f aca="false">'Sparplan-Rechner'!B6</f>
        <v>200</v>
      </c>
      <c r="D192" s="11" t="n">
        <f aca="false">(B192+C192)*'Sparplan-Rechner'!B11</f>
        <v>244.255508625353</v>
      </c>
      <c r="E192" s="11" t="n">
        <f aca="false">B192+C192+D192</f>
        <v>58865.5775787102</v>
      </c>
    </row>
    <row r="193" customFormat="false" ht="15" hidden="false" customHeight="false" outlineLevel="0" collapsed="false">
      <c r="A193" s="14" t="n">
        <v>188</v>
      </c>
      <c r="B193" s="11" t="n">
        <f aca="false">E192</f>
        <v>58865.5775787102</v>
      </c>
      <c r="C193" s="11" t="n">
        <f aca="false">'Sparplan-Rechner'!B6</f>
        <v>200</v>
      </c>
      <c r="D193" s="11" t="n">
        <f aca="false">(B193+C193)*'Sparplan-Rechner'!B11</f>
        <v>246.106573244626</v>
      </c>
      <c r="E193" s="11" t="n">
        <f aca="false">B193+C193+D193</f>
        <v>59311.6841519548</v>
      </c>
    </row>
    <row r="194" customFormat="false" ht="15" hidden="false" customHeight="false" outlineLevel="0" collapsed="false">
      <c r="A194" s="14" t="n">
        <v>189</v>
      </c>
      <c r="B194" s="11" t="n">
        <f aca="false">E193</f>
        <v>59311.6841519548</v>
      </c>
      <c r="C194" s="11" t="n">
        <f aca="false">'Sparplan-Rechner'!B6</f>
        <v>200</v>
      </c>
      <c r="D194" s="11" t="n">
        <f aca="false">(B194+C194)*'Sparplan-Rechner'!B11</f>
        <v>247.965350633145</v>
      </c>
      <c r="E194" s="11" t="n">
        <f aca="false">B194+C194+D194</f>
        <v>59759.6495025879</v>
      </c>
    </row>
    <row r="195" customFormat="false" ht="15" hidden="false" customHeight="false" outlineLevel="0" collapsed="false">
      <c r="A195" s="14" t="n">
        <v>190</v>
      </c>
      <c r="B195" s="11" t="n">
        <f aca="false">E194</f>
        <v>59759.6495025879</v>
      </c>
      <c r="C195" s="11" t="n">
        <f aca="false">'Sparplan-Rechner'!B6</f>
        <v>200</v>
      </c>
      <c r="D195" s="11" t="n">
        <f aca="false">(B195+C195)*'Sparplan-Rechner'!B11</f>
        <v>249.83187292745</v>
      </c>
      <c r="E195" s="11" t="n">
        <f aca="false">B195+C195+D195</f>
        <v>60209.4813755154</v>
      </c>
    </row>
    <row r="196" customFormat="false" ht="15" hidden="false" customHeight="false" outlineLevel="0" collapsed="false">
      <c r="A196" s="14" t="n">
        <v>191</v>
      </c>
      <c r="B196" s="11" t="n">
        <f aca="false">E195</f>
        <v>60209.4813755154</v>
      </c>
      <c r="C196" s="11" t="n">
        <f aca="false">'Sparplan-Rechner'!B6</f>
        <v>200</v>
      </c>
      <c r="D196" s="11" t="n">
        <f aca="false">(B196+C196)*'Sparplan-Rechner'!B11</f>
        <v>251.706172397981</v>
      </c>
      <c r="E196" s="11" t="n">
        <f aca="false">B196+C196+D196</f>
        <v>60661.1875479134</v>
      </c>
    </row>
    <row r="197" customFormat="false" ht="15" hidden="false" customHeight="false" outlineLevel="0" collapsed="false">
      <c r="A197" s="14" t="n">
        <v>192</v>
      </c>
      <c r="B197" s="11" t="n">
        <f aca="false">E196</f>
        <v>60661.1875479134</v>
      </c>
      <c r="C197" s="11" t="n">
        <f aca="false">'Sparplan-Rechner'!B6</f>
        <v>200</v>
      </c>
      <c r="D197" s="11" t="n">
        <f aca="false">(B197+C197)*'Sparplan-Rechner'!B11</f>
        <v>253.588281449639</v>
      </c>
      <c r="E197" s="11" t="n">
        <f aca="false">B197+C197+D197</f>
        <v>61114.775829363</v>
      </c>
    </row>
    <row r="198" customFormat="false" ht="15" hidden="false" customHeight="false" outlineLevel="0" collapsed="false">
      <c r="A198" s="14" t="n">
        <v>193</v>
      </c>
      <c r="B198" s="11" t="n">
        <f aca="false">E197</f>
        <v>61114.775829363</v>
      </c>
      <c r="C198" s="11" t="n">
        <f aca="false">'Sparplan-Rechner'!B6</f>
        <v>200</v>
      </c>
      <c r="D198" s="11" t="n">
        <f aca="false">(B198+C198)*'Sparplan-Rechner'!B11</f>
        <v>255.478232622346</v>
      </c>
      <c r="E198" s="11" t="n">
        <f aca="false">B198+C198+D198</f>
        <v>61570.2540619853</v>
      </c>
    </row>
    <row r="199" customFormat="false" ht="15" hidden="false" customHeight="false" outlineLevel="0" collapsed="false">
      <c r="A199" s="14" t="n">
        <v>194</v>
      </c>
      <c r="B199" s="11" t="n">
        <f aca="false">E198</f>
        <v>61570.2540619853</v>
      </c>
      <c r="C199" s="11" t="n">
        <f aca="false">'Sparplan-Rechner'!B6</f>
        <v>200</v>
      </c>
      <c r="D199" s="11" t="n">
        <f aca="false">(B199+C199)*'Sparplan-Rechner'!B11</f>
        <v>257.376058591606</v>
      </c>
      <c r="E199" s="11" t="n">
        <f aca="false">B199+C199+D199</f>
        <v>62027.630120577</v>
      </c>
    </row>
    <row r="200" customFormat="false" ht="15" hidden="false" customHeight="false" outlineLevel="0" collapsed="false">
      <c r="A200" s="14" t="n">
        <v>195</v>
      </c>
      <c r="B200" s="11" t="n">
        <f aca="false">E199</f>
        <v>62027.630120577</v>
      </c>
      <c r="C200" s="11" t="n">
        <f aca="false">'Sparplan-Rechner'!B6</f>
        <v>200</v>
      </c>
      <c r="D200" s="11" t="n">
        <f aca="false">(B200+C200)*'Sparplan-Rechner'!B11</f>
        <v>259.281792169071</v>
      </c>
      <c r="E200" s="11" t="n">
        <f aca="false">B200+C200+D200</f>
        <v>62486.911912746</v>
      </c>
    </row>
    <row r="201" customFormat="false" ht="15" hidden="false" customHeight="false" outlineLevel="0" collapsed="false">
      <c r="A201" s="14" t="n">
        <v>196</v>
      </c>
      <c r="B201" s="11" t="n">
        <f aca="false">E200</f>
        <v>62486.911912746</v>
      </c>
      <c r="C201" s="11" t="n">
        <f aca="false">'Sparplan-Rechner'!B6</f>
        <v>200</v>
      </c>
      <c r="D201" s="11" t="n">
        <f aca="false">(B201+C201)*'Sparplan-Rechner'!B11</f>
        <v>261.195466303108</v>
      </c>
      <c r="E201" s="11" t="n">
        <f aca="false">B201+C201+D201</f>
        <v>62948.1073790491</v>
      </c>
    </row>
    <row r="202" customFormat="false" ht="15" hidden="false" customHeight="false" outlineLevel="0" collapsed="false">
      <c r="A202" s="14" t="n">
        <v>197</v>
      </c>
      <c r="B202" s="11" t="n">
        <f aca="false">E201</f>
        <v>62948.1073790491</v>
      </c>
      <c r="C202" s="11" t="n">
        <f aca="false">'Sparplan-Rechner'!B6</f>
        <v>200</v>
      </c>
      <c r="D202" s="11" t="n">
        <f aca="false">(B202+C202)*'Sparplan-Rechner'!B11</f>
        <v>263.117114079371</v>
      </c>
      <c r="E202" s="11" t="n">
        <f aca="false">B202+C202+D202</f>
        <v>63411.2244931285</v>
      </c>
    </row>
    <row r="203" customFormat="false" ht="15" hidden="false" customHeight="false" outlineLevel="0" collapsed="false">
      <c r="A203" s="14" t="n">
        <v>198</v>
      </c>
      <c r="B203" s="11" t="n">
        <f aca="false">E202</f>
        <v>63411.2244931285</v>
      </c>
      <c r="C203" s="11" t="n">
        <f aca="false">'Sparplan-Rechner'!B6</f>
        <v>200</v>
      </c>
      <c r="D203" s="11" t="n">
        <f aca="false">(B203+C203)*'Sparplan-Rechner'!B11</f>
        <v>265.046768721369</v>
      </c>
      <c r="E203" s="11" t="n">
        <f aca="false">B203+C203+D203</f>
        <v>63876.2712618499</v>
      </c>
    </row>
    <row r="204" customFormat="false" ht="15" hidden="false" customHeight="false" outlineLevel="0" collapsed="false">
      <c r="A204" s="14" t="n">
        <v>199</v>
      </c>
      <c r="B204" s="11" t="n">
        <f aca="false">E203</f>
        <v>63876.2712618499</v>
      </c>
      <c r="C204" s="11" t="n">
        <f aca="false">'Sparplan-Rechner'!B6</f>
        <v>200</v>
      </c>
      <c r="D204" s="11" t="n">
        <f aca="false">(B204+C204)*'Sparplan-Rechner'!B11</f>
        <v>266.984463591041</v>
      </c>
      <c r="E204" s="11" t="n">
        <f aca="false">B204+C204+D204</f>
        <v>64343.2557254409</v>
      </c>
    </row>
    <row r="205" customFormat="false" ht="15" hidden="false" customHeight="false" outlineLevel="0" collapsed="false">
      <c r="A205" s="14" t="n">
        <v>200</v>
      </c>
      <c r="B205" s="11" t="n">
        <f aca="false">E204</f>
        <v>64343.2557254409</v>
      </c>
      <c r="C205" s="11" t="n">
        <f aca="false">'Sparplan-Rechner'!B6</f>
        <v>200</v>
      </c>
      <c r="D205" s="11" t="n">
        <f aca="false">(B205+C205)*'Sparplan-Rechner'!B11</f>
        <v>268.930232189337</v>
      </c>
      <c r="E205" s="11" t="n">
        <f aca="false">B205+C205+D205</f>
        <v>64812.1859576302</v>
      </c>
    </row>
    <row r="206" customFormat="false" ht="15" hidden="false" customHeight="false" outlineLevel="0" collapsed="false">
      <c r="A206" s="14" t="n">
        <v>201</v>
      </c>
      <c r="B206" s="11" t="n">
        <f aca="false">E205</f>
        <v>64812.1859576302</v>
      </c>
      <c r="C206" s="11" t="n">
        <f aca="false">'Sparplan-Rechner'!B6</f>
        <v>200</v>
      </c>
      <c r="D206" s="11" t="n">
        <f aca="false">(B206+C206)*'Sparplan-Rechner'!B11</f>
        <v>270.884108156793</v>
      </c>
      <c r="E206" s="11" t="n">
        <f aca="false">B206+C206+D206</f>
        <v>65283.070065787</v>
      </c>
    </row>
    <row r="207" customFormat="false" ht="15" hidden="false" customHeight="false" outlineLevel="0" collapsed="false">
      <c r="A207" s="14" t="n">
        <v>202</v>
      </c>
      <c r="B207" s="11" t="n">
        <f aca="false">E206</f>
        <v>65283.070065787</v>
      </c>
      <c r="C207" s="11" t="n">
        <f aca="false">'Sparplan-Rechner'!B6</f>
        <v>200</v>
      </c>
      <c r="D207" s="11" t="n">
        <f aca="false">(B207+C207)*'Sparplan-Rechner'!B11</f>
        <v>272.846125274113</v>
      </c>
      <c r="E207" s="11" t="n">
        <f aca="false">B207+C207+D207</f>
        <v>65755.9161910612</v>
      </c>
    </row>
    <row r="208" customFormat="false" ht="15" hidden="false" customHeight="false" outlineLevel="0" collapsed="false">
      <c r="A208" s="14" t="n">
        <v>203</v>
      </c>
      <c r="B208" s="11" t="n">
        <f aca="false">E207</f>
        <v>65755.9161910612</v>
      </c>
      <c r="C208" s="11" t="n">
        <f aca="false">'Sparplan-Rechner'!B6</f>
        <v>200</v>
      </c>
      <c r="D208" s="11" t="n">
        <f aca="false">(B208+C208)*'Sparplan-Rechner'!B11</f>
        <v>274.816317462755</v>
      </c>
      <c r="E208" s="11" t="n">
        <f aca="false">B208+C208+D208</f>
        <v>66230.7325085239</v>
      </c>
    </row>
    <row r="209" customFormat="false" ht="15" hidden="false" customHeight="false" outlineLevel="0" collapsed="false">
      <c r="A209" s="14" t="n">
        <v>204</v>
      </c>
      <c r="B209" s="11" t="n">
        <f aca="false">E208</f>
        <v>66230.7325085239</v>
      </c>
      <c r="C209" s="11" t="n">
        <f aca="false">'Sparplan-Rechner'!B6</f>
        <v>200</v>
      </c>
      <c r="D209" s="11" t="n">
        <f aca="false">(B209+C209)*'Sparplan-Rechner'!B11</f>
        <v>276.794718785516</v>
      </c>
      <c r="E209" s="11" t="n">
        <f aca="false">B209+C209+D209</f>
        <v>66707.5272273094</v>
      </c>
    </row>
    <row r="210" customFormat="false" ht="15" hidden="false" customHeight="false" outlineLevel="0" collapsed="false">
      <c r="A210" s="14" t="n">
        <v>205</v>
      </c>
      <c r="B210" s="11" t="n">
        <f aca="false">E209</f>
        <v>66707.5272273094</v>
      </c>
      <c r="C210" s="11" t="n">
        <f aca="false">'Sparplan-Rechner'!B6</f>
        <v>200</v>
      </c>
      <c r="D210" s="11" t="n">
        <f aca="false">(B210+C210)*'Sparplan-Rechner'!B11</f>
        <v>278.781363447123</v>
      </c>
      <c r="E210" s="11" t="n">
        <f aca="false">B210+C210+D210</f>
        <v>67186.3085907566</v>
      </c>
    </row>
    <row r="211" customFormat="false" ht="15" hidden="false" customHeight="false" outlineLevel="0" collapsed="false">
      <c r="A211" s="14" t="n">
        <v>206</v>
      </c>
      <c r="B211" s="11" t="n">
        <f aca="false">E210</f>
        <v>67186.3085907566</v>
      </c>
      <c r="C211" s="11" t="n">
        <f aca="false">'Sparplan-Rechner'!B6</f>
        <v>200</v>
      </c>
      <c r="D211" s="11" t="n">
        <f aca="false">(B211+C211)*'Sparplan-Rechner'!B11</f>
        <v>280.776285794819</v>
      </c>
      <c r="E211" s="11" t="n">
        <f aca="false">B211+C211+D211</f>
        <v>67667.0848765514</v>
      </c>
    </row>
    <row r="212" customFormat="false" ht="15" hidden="false" customHeight="false" outlineLevel="0" collapsed="false">
      <c r="A212" s="14" t="n">
        <v>207</v>
      </c>
      <c r="B212" s="11" t="n">
        <f aca="false">E211</f>
        <v>67667.0848765514</v>
      </c>
      <c r="C212" s="11" t="n">
        <f aca="false">'Sparplan-Rechner'!B6</f>
        <v>200</v>
      </c>
      <c r="D212" s="11" t="n">
        <f aca="false">(B212+C212)*'Sparplan-Rechner'!B11</f>
        <v>282.779520318964</v>
      </c>
      <c r="E212" s="11" t="n">
        <f aca="false">B212+C212+D212</f>
        <v>68149.8643968703</v>
      </c>
    </row>
    <row r="213" customFormat="false" ht="15" hidden="false" customHeight="false" outlineLevel="0" collapsed="false">
      <c r="A213" s="14" t="n">
        <v>208</v>
      </c>
      <c r="B213" s="11" t="n">
        <f aca="false">E212</f>
        <v>68149.8643968703</v>
      </c>
      <c r="C213" s="11" t="n">
        <f aca="false">'Sparplan-Rechner'!B6</f>
        <v>200</v>
      </c>
      <c r="D213" s="11" t="n">
        <f aca="false">(B213+C213)*'Sparplan-Rechner'!B11</f>
        <v>284.791101653626</v>
      </c>
      <c r="E213" s="11" t="n">
        <f aca="false">B213+C213+D213</f>
        <v>68634.655498524</v>
      </c>
    </row>
    <row r="214" customFormat="false" ht="15" hidden="false" customHeight="false" outlineLevel="0" collapsed="false">
      <c r="A214" s="14" t="n">
        <v>209</v>
      </c>
      <c r="B214" s="11" t="n">
        <f aca="false">E213</f>
        <v>68634.655498524</v>
      </c>
      <c r="C214" s="11" t="n">
        <f aca="false">'Sparplan-Rechner'!B6</f>
        <v>200</v>
      </c>
      <c r="D214" s="11" t="n">
        <f aca="false">(B214+C214)*'Sparplan-Rechner'!B11</f>
        <v>286.811064577183</v>
      </c>
      <c r="E214" s="11" t="n">
        <f aca="false">B214+C214+D214</f>
        <v>69121.4665631011</v>
      </c>
    </row>
    <row r="215" customFormat="false" ht="15" hidden="false" customHeight="false" outlineLevel="0" collapsed="false">
      <c r="A215" s="14" t="n">
        <v>210</v>
      </c>
      <c r="B215" s="11" t="n">
        <f aca="false">E214</f>
        <v>69121.4665631011</v>
      </c>
      <c r="C215" s="11" t="n">
        <f aca="false">'Sparplan-Rechner'!B6</f>
        <v>200</v>
      </c>
      <c r="D215" s="11" t="n">
        <f aca="false">(B215+C215)*'Sparplan-Rechner'!B11</f>
        <v>288.839444012921</v>
      </c>
      <c r="E215" s="11" t="n">
        <f aca="false">B215+C215+D215</f>
        <v>69610.3060071141</v>
      </c>
    </row>
    <row r="216" customFormat="false" ht="15" hidden="false" customHeight="false" outlineLevel="0" collapsed="false">
      <c r="A216" s="14" t="n">
        <v>211</v>
      </c>
      <c r="B216" s="11" t="n">
        <f aca="false">E215</f>
        <v>69610.3060071141</v>
      </c>
      <c r="C216" s="11" t="n">
        <f aca="false">'Sparplan-Rechner'!B6</f>
        <v>200</v>
      </c>
      <c r="D216" s="11" t="n">
        <f aca="false">(B216+C216)*'Sparplan-Rechner'!B11</f>
        <v>290.876275029642</v>
      </c>
      <c r="E216" s="11" t="n">
        <f aca="false">B216+C216+D216</f>
        <v>70101.1822821437</v>
      </c>
    </row>
    <row r="217" customFormat="false" ht="15" hidden="false" customHeight="false" outlineLevel="0" collapsed="false">
      <c r="A217" s="14" t="n">
        <v>212</v>
      </c>
      <c r="B217" s="11" t="n">
        <f aca="false">E216</f>
        <v>70101.1822821437</v>
      </c>
      <c r="C217" s="11" t="n">
        <f aca="false">'Sparplan-Rechner'!B6</f>
        <v>200</v>
      </c>
      <c r="D217" s="11" t="n">
        <f aca="false">(B217+C217)*'Sparplan-Rechner'!B11</f>
        <v>292.921592842265</v>
      </c>
      <c r="E217" s="11" t="n">
        <f aca="false">B217+C217+D217</f>
        <v>70594.103874986</v>
      </c>
    </row>
    <row r="218" customFormat="false" ht="15" hidden="false" customHeight="false" outlineLevel="0" collapsed="false">
      <c r="A218" s="14" t="n">
        <v>213</v>
      </c>
      <c r="B218" s="11" t="n">
        <f aca="false">E217</f>
        <v>70594.103874986</v>
      </c>
      <c r="C218" s="11" t="n">
        <f aca="false">'Sparplan-Rechner'!B6</f>
        <v>200</v>
      </c>
      <c r="D218" s="11" t="n">
        <f aca="false">(B218+C218)*'Sparplan-Rechner'!B11</f>
        <v>294.975432812442</v>
      </c>
      <c r="E218" s="11" t="n">
        <f aca="false">B218+C218+D218</f>
        <v>71089.0793077984</v>
      </c>
    </row>
    <row r="219" customFormat="false" ht="15" hidden="false" customHeight="false" outlineLevel="0" collapsed="false">
      <c r="A219" s="14" t="n">
        <v>214</v>
      </c>
      <c r="B219" s="11" t="n">
        <f aca="false">E218</f>
        <v>71089.0793077984</v>
      </c>
      <c r="C219" s="11" t="n">
        <f aca="false">'Sparplan-Rechner'!B6</f>
        <v>200</v>
      </c>
      <c r="D219" s="11" t="n">
        <f aca="false">(B219+C219)*'Sparplan-Rechner'!B11</f>
        <v>297.03783044916</v>
      </c>
      <c r="E219" s="11" t="n">
        <f aca="false">B219+C219+D219</f>
        <v>71586.1171382476</v>
      </c>
    </row>
    <row r="220" customFormat="false" ht="15" hidden="false" customHeight="false" outlineLevel="0" collapsed="false">
      <c r="A220" s="14" t="n">
        <v>215</v>
      </c>
      <c r="B220" s="11" t="n">
        <f aca="false">E219</f>
        <v>71586.1171382476</v>
      </c>
      <c r="C220" s="11" t="n">
        <f aca="false">'Sparplan-Rechner'!B6</f>
        <v>200</v>
      </c>
      <c r="D220" s="11" t="n">
        <f aca="false">(B220+C220)*'Sparplan-Rechner'!B11</f>
        <v>299.108821409365</v>
      </c>
      <c r="E220" s="11" t="n">
        <f aca="false">B220+C220+D220</f>
        <v>72085.2259596569</v>
      </c>
    </row>
    <row r="221" customFormat="false" ht="15" hidden="false" customHeight="false" outlineLevel="0" collapsed="false">
      <c r="A221" s="14" t="n">
        <v>216</v>
      </c>
      <c r="B221" s="11" t="n">
        <f aca="false">E220</f>
        <v>72085.2259596569</v>
      </c>
      <c r="C221" s="11" t="n">
        <f aca="false">'Sparplan-Rechner'!B6</f>
        <v>200</v>
      </c>
      <c r="D221" s="11" t="n">
        <f aca="false">(B221+C221)*'Sparplan-Rechner'!B11</f>
        <v>301.188441498571</v>
      </c>
      <c r="E221" s="11" t="n">
        <f aca="false">B221+C221+D221</f>
        <v>72586.4144011555</v>
      </c>
    </row>
    <row r="222" customFormat="false" ht="15" hidden="false" customHeight="false" outlineLevel="0" collapsed="false">
      <c r="A222" s="14" t="n">
        <v>217</v>
      </c>
      <c r="B222" s="11" t="n">
        <f aca="false">E221</f>
        <v>72586.4144011555</v>
      </c>
      <c r="C222" s="11" t="n">
        <f aca="false">'Sparplan-Rechner'!B6</f>
        <v>200</v>
      </c>
      <c r="D222" s="11" t="n">
        <f aca="false">(B222+C222)*'Sparplan-Rechner'!B11</f>
        <v>303.276726671481</v>
      </c>
      <c r="E222" s="11" t="n">
        <f aca="false">B222+C222+D222</f>
        <v>73089.691127827</v>
      </c>
    </row>
    <row r="223" customFormat="false" ht="15" hidden="false" customHeight="false" outlineLevel="0" collapsed="false">
      <c r="A223" s="14" t="n">
        <v>218</v>
      </c>
      <c r="B223" s="11" t="n">
        <f aca="false">E222</f>
        <v>73089.691127827</v>
      </c>
      <c r="C223" s="11" t="n">
        <f aca="false">'Sparplan-Rechner'!B6</f>
        <v>200</v>
      </c>
      <c r="D223" s="11" t="n">
        <f aca="false">(B223+C223)*'Sparplan-Rechner'!B11</f>
        <v>305.373713032612</v>
      </c>
      <c r="E223" s="11" t="n">
        <f aca="false">B223+C223+D223</f>
        <v>73595.0648408596</v>
      </c>
    </row>
    <row r="224" customFormat="false" ht="15" hidden="false" customHeight="false" outlineLevel="0" collapsed="false">
      <c r="A224" s="14" t="n">
        <v>219</v>
      </c>
      <c r="B224" s="11" t="n">
        <f aca="false">E223</f>
        <v>73595.0648408596</v>
      </c>
      <c r="C224" s="11" t="n">
        <f aca="false">'Sparplan-Rechner'!B6</f>
        <v>200</v>
      </c>
      <c r="D224" s="11" t="n">
        <f aca="false">(B224+C224)*'Sparplan-Rechner'!B11</f>
        <v>307.479436836915</v>
      </c>
      <c r="E224" s="11" t="n">
        <f aca="false">B224+C224+D224</f>
        <v>74102.5442776965</v>
      </c>
    </row>
    <row r="225" customFormat="false" ht="15" hidden="false" customHeight="false" outlineLevel="0" collapsed="false">
      <c r="A225" s="14" t="n">
        <v>220</v>
      </c>
      <c r="B225" s="11" t="n">
        <f aca="false">E224</f>
        <v>74102.5442776965</v>
      </c>
      <c r="C225" s="11" t="n">
        <f aca="false">'Sparplan-Rechner'!B6</f>
        <v>200</v>
      </c>
      <c r="D225" s="11" t="n">
        <f aca="false">(B225+C225)*'Sparplan-Rechner'!B11</f>
        <v>309.593934490402</v>
      </c>
      <c r="E225" s="11" t="n">
        <f aca="false">B225+C225+D225</f>
        <v>74612.1382121869</v>
      </c>
    </row>
    <row r="226" customFormat="false" ht="15" hidden="false" customHeight="false" outlineLevel="0" collapsed="false">
      <c r="A226" s="14" t="n">
        <v>221</v>
      </c>
      <c r="B226" s="11" t="n">
        <f aca="false">E225</f>
        <v>74612.1382121869</v>
      </c>
      <c r="C226" s="11" t="n">
        <f aca="false">'Sparplan-Rechner'!B6</f>
        <v>200</v>
      </c>
      <c r="D226" s="11" t="n">
        <f aca="false">(B226+C226)*'Sparplan-Rechner'!B11</f>
        <v>311.717242550779</v>
      </c>
      <c r="E226" s="11" t="n">
        <f aca="false">B226+C226+D226</f>
        <v>75123.8554547377</v>
      </c>
    </row>
    <row r="227" customFormat="false" ht="15" hidden="false" customHeight="false" outlineLevel="0" collapsed="false">
      <c r="A227" s="14" t="n">
        <v>222</v>
      </c>
      <c r="B227" s="11" t="n">
        <f aca="false">E226</f>
        <v>75123.8554547377</v>
      </c>
      <c r="C227" s="11" t="n">
        <f aca="false">'Sparplan-Rechner'!B6</f>
        <v>200</v>
      </c>
      <c r="D227" s="11" t="n">
        <f aca="false">(B227+C227)*'Sparplan-Rechner'!B11</f>
        <v>313.849397728074</v>
      </c>
      <c r="E227" s="11" t="n">
        <f aca="false">B227+C227+D227</f>
        <v>75637.7048524658</v>
      </c>
    </row>
    <row r="228" customFormat="false" ht="15" hidden="false" customHeight="false" outlineLevel="0" collapsed="false">
      <c r="A228" s="14" t="n">
        <v>223</v>
      </c>
      <c r="B228" s="11" t="n">
        <f aca="false">E227</f>
        <v>75637.7048524658</v>
      </c>
      <c r="C228" s="11" t="n">
        <f aca="false">'Sparplan-Rechner'!B6</f>
        <v>200</v>
      </c>
      <c r="D228" s="11" t="n">
        <f aca="false">(B228+C228)*'Sparplan-Rechner'!B11</f>
        <v>315.990436885274</v>
      </c>
      <c r="E228" s="11" t="n">
        <f aca="false">B228+C228+D228</f>
        <v>76153.6952893511</v>
      </c>
    </row>
    <row r="229" customFormat="false" ht="15" hidden="false" customHeight="false" outlineLevel="0" collapsed="false">
      <c r="A229" s="14" t="n">
        <v>224</v>
      </c>
      <c r="B229" s="11" t="n">
        <f aca="false">E228</f>
        <v>76153.6952893511</v>
      </c>
      <c r="C229" s="11" t="n">
        <f aca="false">'Sparplan-Rechner'!B6</f>
        <v>200</v>
      </c>
      <c r="D229" s="11" t="n">
        <f aca="false">(B229+C229)*'Sparplan-Rechner'!B11</f>
        <v>318.140397038963</v>
      </c>
      <c r="E229" s="11" t="n">
        <f aca="false">B229+C229+D229</f>
        <v>76671.83568639</v>
      </c>
    </row>
    <row r="230" customFormat="false" ht="15" hidden="false" customHeight="false" outlineLevel="0" collapsed="false">
      <c r="A230" s="14" t="n">
        <v>225</v>
      </c>
      <c r="B230" s="11" t="n">
        <f aca="false">E229</f>
        <v>76671.83568639</v>
      </c>
      <c r="C230" s="11" t="n">
        <f aca="false">'Sparplan-Rechner'!B6</f>
        <v>200</v>
      </c>
      <c r="D230" s="11" t="n">
        <f aca="false">(B230+C230)*'Sparplan-Rechner'!B11</f>
        <v>320.299315359958</v>
      </c>
      <c r="E230" s="11" t="n">
        <f aca="false">B230+C230+D230</f>
        <v>77192.13500175</v>
      </c>
    </row>
    <row r="231" customFormat="false" ht="15" hidden="false" customHeight="false" outlineLevel="0" collapsed="false">
      <c r="A231" s="14" t="n">
        <v>226</v>
      </c>
      <c r="B231" s="11" t="n">
        <f aca="false">E230</f>
        <v>77192.13500175</v>
      </c>
      <c r="C231" s="11" t="n">
        <f aca="false">'Sparplan-Rechner'!B6</f>
        <v>200</v>
      </c>
      <c r="D231" s="11" t="n">
        <f aca="false">(B231+C231)*'Sparplan-Rechner'!B11</f>
        <v>322.467229173958</v>
      </c>
      <c r="E231" s="11" t="n">
        <f aca="false">B231+C231+D231</f>
        <v>77714.6022309239</v>
      </c>
    </row>
    <row r="232" customFormat="false" ht="15" hidden="false" customHeight="false" outlineLevel="0" collapsed="false">
      <c r="A232" s="14" t="n">
        <v>227</v>
      </c>
      <c r="B232" s="11" t="n">
        <f aca="false">E231</f>
        <v>77714.6022309239</v>
      </c>
      <c r="C232" s="11" t="n">
        <f aca="false">'Sparplan-Rechner'!B6</f>
        <v>200</v>
      </c>
      <c r="D232" s="11" t="n">
        <f aca="false">(B232+C232)*'Sparplan-Rechner'!B11</f>
        <v>324.644175962183</v>
      </c>
      <c r="E232" s="11" t="n">
        <f aca="false">B232+C232+D232</f>
        <v>78239.2464068861</v>
      </c>
    </row>
    <row r="233" customFormat="false" ht="15" hidden="false" customHeight="false" outlineLevel="0" collapsed="false">
      <c r="A233" s="14" t="n">
        <v>228</v>
      </c>
      <c r="B233" s="11" t="n">
        <f aca="false">E232</f>
        <v>78239.2464068861</v>
      </c>
      <c r="C233" s="11" t="n">
        <f aca="false">'Sparplan-Rechner'!B6</f>
        <v>200</v>
      </c>
      <c r="D233" s="11" t="n">
        <f aca="false">(B233+C233)*'Sparplan-Rechner'!B11</f>
        <v>326.830193362025</v>
      </c>
      <c r="E233" s="11" t="n">
        <f aca="false">B233+C233+D233</f>
        <v>78766.0766002481</v>
      </c>
    </row>
    <row r="234" customFormat="false" ht="15" hidden="false" customHeight="false" outlineLevel="0" collapsed="false">
      <c r="A234" s="14" t="n">
        <v>229</v>
      </c>
      <c r="B234" s="11" t="n">
        <f aca="false">E233</f>
        <v>78766.0766002481</v>
      </c>
      <c r="C234" s="11" t="n">
        <f aca="false">'Sparplan-Rechner'!B6</f>
        <v>200</v>
      </c>
      <c r="D234" s="11" t="n">
        <f aca="false">(B234+C234)*'Sparplan-Rechner'!B11</f>
        <v>329.025319167701</v>
      </c>
      <c r="E234" s="11" t="n">
        <f aca="false">B234+C234+D234</f>
        <v>79295.1019194158</v>
      </c>
    </row>
    <row r="235" customFormat="false" ht="15" hidden="false" customHeight="false" outlineLevel="0" collapsed="false">
      <c r="A235" s="14" t="n">
        <v>230</v>
      </c>
      <c r="B235" s="11" t="n">
        <f aca="false">E234</f>
        <v>79295.1019194158</v>
      </c>
      <c r="C235" s="11" t="n">
        <f aca="false">'Sparplan-Rechner'!B6</f>
        <v>200</v>
      </c>
      <c r="D235" s="11" t="n">
        <f aca="false">(B235+C235)*'Sparplan-Rechner'!B11</f>
        <v>331.229591330899</v>
      </c>
      <c r="E235" s="11" t="n">
        <f aca="false">B235+C235+D235</f>
        <v>79826.3315107467</v>
      </c>
    </row>
    <row r="236" customFormat="false" ht="15" hidden="false" customHeight="false" outlineLevel="0" collapsed="false">
      <c r="A236" s="14" t="n">
        <v>231</v>
      </c>
      <c r="B236" s="11" t="n">
        <f aca="false">E235</f>
        <v>79826.3315107467</v>
      </c>
      <c r="C236" s="11" t="n">
        <f aca="false">'Sparplan-Rechner'!B6</f>
        <v>200</v>
      </c>
      <c r="D236" s="11" t="n">
        <f aca="false">(B236+C236)*'Sparplan-Rechner'!B11</f>
        <v>333.443047961445</v>
      </c>
      <c r="E236" s="11" t="n">
        <f aca="false">B236+C236+D236</f>
        <v>80359.7745587082</v>
      </c>
    </row>
    <row r="237" customFormat="false" ht="15" hidden="false" customHeight="false" outlineLevel="0" collapsed="false">
      <c r="A237" s="14" t="n">
        <v>232</v>
      </c>
      <c r="B237" s="11" t="n">
        <f aca="false">E236</f>
        <v>80359.7745587082</v>
      </c>
      <c r="C237" s="11" t="n">
        <f aca="false">'Sparplan-Rechner'!B6</f>
        <v>200</v>
      </c>
      <c r="D237" s="11" t="n">
        <f aca="false">(B237+C237)*'Sparplan-Rechner'!B11</f>
        <v>335.665727327951</v>
      </c>
      <c r="E237" s="11" t="n">
        <f aca="false">B237+C237+D237</f>
        <v>80895.4402860361</v>
      </c>
    </row>
    <row r="238" customFormat="false" ht="15" hidden="false" customHeight="false" outlineLevel="0" collapsed="false">
      <c r="A238" s="14" t="n">
        <v>233</v>
      </c>
      <c r="B238" s="11" t="n">
        <f aca="false">E237</f>
        <v>80895.4402860361</v>
      </c>
      <c r="C238" s="11" t="n">
        <f aca="false">'Sparplan-Rechner'!B6</f>
        <v>200</v>
      </c>
      <c r="D238" s="11" t="n">
        <f aca="false">(B238+C238)*'Sparplan-Rechner'!B11</f>
        <v>337.897667858484</v>
      </c>
      <c r="E238" s="11" t="n">
        <f aca="false">B238+C238+D238</f>
        <v>81433.3379538946</v>
      </c>
    </row>
    <row r="239" customFormat="false" ht="15" hidden="false" customHeight="false" outlineLevel="0" collapsed="false">
      <c r="A239" s="14" t="n">
        <v>234</v>
      </c>
      <c r="B239" s="11" t="n">
        <f aca="false">E238</f>
        <v>81433.3379538946</v>
      </c>
      <c r="C239" s="11" t="n">
        <f aca="false">'Sparplan-Rechner'!B6</f>
        <v>200</v>
      </c>
      <c r="D239" s="11" t="n">
        <f aca="false">(B239+C239)*'Sparplan-Rechner'!B11</f>
        <v>340.138908141228</v>
      </c>
      <c r="E239" s="11" t="n">
        <f aca="false">B239+C239+D239</f>
        <v>81973.4768620359</v>
      </c>
    </row>
    <row r="240" customFormat="false" ht="15" hidden="false" customHeight="false" outlineLevel="0" collapsed="false">
      <c r="A240" s="14" t="n">
        <v>235</v>
      </c>
      <c r="B240" s="11" t="n">
        <f aca="false">E239</f>
        <v>81973.4768620359</v>
      </c>
      <c r="C240" s="11" t="n">
        <f aca="false">'Sparplan-Rechner'!B6</f>
        <v>200</v>
      </c>
      <c r="D240" s="11" t="n">
        <f aca="false">(B240+C240)*'Sparplan-Rechner'!B11</f>
        <v>342.389486925149</v>
      </c>
      <c r="E240" s="11" t="n">
        <f aca="false">B240+C240+D240</f>
        <v>82515.866348961</v>
      </c>
    </row>
    <row r="241" customFormat="false" ht="15" hidden="false" customHeight="false" outlineLevel="0" collapsed="false">
      <c r="A241" s="14" t="n">
        <v>236</v>
      </c>
      <c r="B241" s="11" t="n">
        <f aca="false">E240</f>
        <v>82515.866348961</v>
      </c>
      <c r="C241" s="11" t="n">
        <f aca="false">'Sparplan-Rechner'!B6</f>
        <v>200</v>
      </c>
      <c r="D241" s="11" t="n">
        <f aca="false">(B241+C241)*'Sparplan-Rechner'!B11</f>
        <v>344.649443120671</v>
      </c>
      <c r="E241" s="11" t="n">
        <f aca="false">B241+C241+D241</f>
        <v>83060.5157920817</v>
      </c>
    </row>
    <row r="242" customFormat="false" ht="15" hidden="false" customHeight="false" outlineLevel="0" collapsed="false">
      <c r="A242" s="14" t="n">
        <v>237</v>
      </c>
      <c r="B242" s="11" t="n">
        <f aca="false">E241</f>
        <v>83060.5157920817</v>
      </c>
      <c r="C242" s="11" t="n">
        <f aca="false">'Sparplan-Rechner'!B6</f>
        <v>200</v>
      </c>
      <c r="D242" s="11" t="n">
        <f aca="false">(B242+C242)*'Sparplan-Rechner'!B11</f>
        <v>346.91881580034</v>
      </c>
      <c r="E242" s="11" t="n">
        <f aca="false">B242+C242+D242</f>
        <v>83607.434607882</v>
      </c>
    </row>
    <row r="243" customFormat="false" ht="15" hidden="false" customHeight="false" outlineLevel="0" collapsed="false">
      <c r="A243" s="14" t="n">
        <v>238</v>
      </c>
      <c r="B243" s="11" t="n">
        <f aca="false">E242</f>
        <v>83607.434607882</v>
      </c>
      <c r="C243" s="11" t="n">
        <f aca="false">'Sparplan-Rechner'!B6</f>
        <v>200</v>
      </c>
      <c r="D243" s="11" t="n">
        <f aca="false">(B243+C243)*'Sparplan-Rechner'!B11</f>
        <v>349.197644199508</v>
      </c>
      <c r="E243" s="11" t="n">
        <f aca="false">B243+C243+D243</f>
        <v>84156.6322520815</v>
      </c>
    </row>
    <row r="244" customFormat="false" ht="15" hidden="false" customHeight="false" outlineLevel="0" collapsed="false">
      <c r="A244" s="14" t="n">
        <v>239</v>
      </c>
      <c r="B244" s="11" t="n">
        <f aca="false">E243</f>
        <v>84156.6322520815</v>
      </c>
      <c r="C244" s="11" t="n">
        <f aca="false">'Sparplan-Rechner'!B6</f>
        <v>200</v>
      </c>
      <c r="D244" s="11" t="n">
        <f aca="false">(B244+C244)*'Sparplan-Rechner'!B11</f>
        <v>351.485967717006</v>
      </c>
      <c r="E244" s="11" t="n">
        <f aca="false">B244+C244+D244</f>
        <v>84708.1182197985</v>
      </c>
    </row>
    <row r="245" customFormat="false" ht="15" hidden="false" customHeight="false" outlineLevel="0" collapsed="false">
      <c r="A245" s="14" t="n">
        <v>240</v>
      </c>
      <c r="B245" s="11" t="n">
        <f aca="false">E244</f>
        <v>84708.1182197985</v>
      </c>
      <c r="C245" s="11" t="n">
        <f aca="false">'Sparplan-Rechner'!B6</f>
        <v>200</v>
      </c>
      <c r="D245" s="11" t="n">
        <f aca="false">(B245+C245)*'Sparplan-Rechner'!B11</f>
        <v>353.783825915827</v>
      </c>
      <c r="E245" s="11" t="n">
        <f aca="false">B245+C245+D245</f>
        <v>85261.9020457144</v>
      </c>
    </row>
    <row r="246" customFormat="false" ht="15" hidden="false" customHeight="false" outlineLevel="0" collapsed="false">
      <c r="A246" s="14" t="n">
        <v>241</v>
      </c>
      <c r="B246" s="11" t="n">
        <f aca="false">E245</f>
        <v>85261.9020457144</v>
      </c>
      <c r="C246" s="11" t="n">
        <f aca="false">'Sparplan-Rechner'!B6</f>
        <v>200</v>
      </c>
      <c r="D246" s="11" t="n">
        <f aca="false">(B246+C246)*'Sparplan-Rechner'!B11</f>
        <v>356.09125852381</v>
      </c>
      <c r="E246" s="11" t="n">
        <f aca="false">B246+C246+D246</f>
        <v>85817.9933042382</v>
      </c>
    </row>
    <row r="247" customFormat="false" ht="15" hidden="false" customHeight="false" outlineLevel="0" collapsed="false">
      <c r="A247" s="14" t="n">
        <v>242</v>
      </c>
      <c r="B247" s="11" t="n">
        <f aca="false">E246</f>
        <v>85817.9933042382</v>
      </c>
      <c r="C247" s="11" t="n">
        <f aca="false">'Sparplan-Rechner'!B6</f>
        <v>200</v>
      </c>
      <c r="D247" s="11" t="n">
        <f aca="false">(B247+C247)*'Sparplan-Rechner'!B11</f>
        <v>358.408305434326</v>
      </c>
      <c r="E247" s="11" t="n">
        <f aca="false">B247+C247+D247</f>
        <v>86376.4016096725</v>
      </c>
    </row>
    <row r="248" customFormat="false" ht="15" hidden="false" customHeight="false" outlineLevel="0" collapsed="false">
      <c r="A248" s="14" t="n">
        <v>243</v>
      </c>
      <c r="B248" s="11" t="n">
        <f aca="false">E247</f>
        <v>86376.4016096725</v>
      </c>
      <c r="C248" s="11" t="n">
        <f aca="false">'Sparplan-Rechner'!B6</f>
        <v>200</v>
      </c>
      <c r="D248" s="11" t="n">
        <f aca="false">(B248+C248)*'Sparplan-Rechner'!B11</f>
        <v>360.735006706969</v>
      </c>
      <c r="E248" s="11" t="n">
        <f aca="false">B248+C248+D248</f>
        <v>86937.1366163794</v>
      </c>
    </row>
    <row r="249" customFormat="false" ht="15" hidden="false" customHeight="false" outlineLevel="0" collapsed="false">
      <c r="A249" s="14" t="n">
        <v>244</v>
      </c>
      <c r="B249" s="11" t="n">
        <f aca="false">E248</f>
        <v>86937.1366163794</v>
      </c>
      <c r="C249" s="11" t="n">
        <f aca="false">'Sparplan-Rechner'!B6</f>
        <v>200</v>
      </c>
      <c r="D249" s="11" t="n">
        <f aca="false">(B249+C249)*'Sparplan-Rechner'!B11</f>
        <v>363.071402568248</v>
      </c>
      <c r="E249" s="11" t="n">
        <f aca="false">B249+C249+D249</f>
        <v>87500.2080189477</v>
      </c>
    </row>
    <row r="250" customFormat="false" ht="15" hidden="false" customHeight="false" outlineLevel="0" collapsed="false">
      <c r="A250" s="14" t="n">
        <v>245</v>
      </c>
      <c r="B250" s="11" t="n">
        <f aca="false">E249</f>
        <v>87500.2080189477</v>
      </c>
      <c r="C250" s="11" t="n">
        <f aca="false">'Sparplan-Rechner'!B6</f>
        <v>200</v>
      </c>
      <c r="D250" s="11" t="n">
        <f aca="false">(B250+C250)*'Sparplan-Rechner'!B11</f>
        <v>365.417533412282</v>
      </c>
      <c r="E250" s="11" t="n">
        <f aca="false">B250+C250+D250</f>
        <v>88065.62555236</v>
      </c>
    </row>
    <row r="251" customFormat="false" ht="15" hidden="false" customHeight="false" outlineLevel="0" collapsed="false">
      <c r="A251" s="14" t="n">
        <v>246</v>
      </c>
      <c r="B251" s="11" t="n">
        <f aca="false">E250</f>
        <v>88065.62555236</v>
      </c>
      <c r="C251" s="11" t="n">
        <f aca="false">'Sparplan-Rechner'!B6</f>
        <v>200</v>
      </c>
      <c r="D251" s="11" t="n">
        <f aca="false">(B251+C251)*'Sparplan-Rechner'!B11</f>
        <v>367.7734398015</v>
      </c>
      <c r="E251" s="11" t="n">
        <f aca="false">B251+C251+D251</f>
        <v>88633.3989921615</v>
      </c>
    </row>
    <row r="252" customFormat="false" ht="15" hidden="false" customHeight="false" outlineLevel="0" collapsed="false">
      <c r="A252" s="14" t="n">
        <v>247</v>
      </c>
      <c r="B252" s="11" t="n">
        <f aca="false">E251</f>
        <v>88633.3989921615</v>
      </c>
      <c r="C252" s="11" t="n">
        <f aca="false">'Sparplan-Rechner'!B6</f>
        <v>200</v>
      </c>
      <c r="D252" s="11" t="n">
        <f aca="false">(B252+C252)*'Sparplan-Rechner'!B11</f>
        <v>370.13916246734</v>
      </c>
      <c r="E252" s="11" t="n">
        <f aca="false">B252+C252+D252</f>
        <v>89203.5381546288</v>
      </c>
    </row>
    <row r="253" customFormat="false" ht="15" hidden="false" customHeight="false" outlineLevel="0" collapsed="false">
      <c r="A253" s="14" t="n">
        <v>248</v>
      </c>
      <c r="B253" s="11" t="n">
        <f aca="false">E252</f>
        <v>89203.5381546288</v>
      </c>
      <c r="C253" s="11" t="n">
        <f aca="false">'Sparplan-Rechner'!B6</f>
        <v>200</v>
      </c>
      <c r="D253" s="11" t="n">
        <f aca="false">(B253+C253)*'Sparplan-Rechner'!B11</f>
        <v>372.514742310953</v>
      </c>
      <c r="E253" s="11" t="n">
        <f aca="false">B253+C253+D253</f>
        <v>89776.0528969398</v>
      </c>
    </row>
    <row r="254" customFormat="false" ht="15" hidden="false" customHeight="false" outlineLevel="0" collapsed="false">
      <c r="A254" s="14" t="n">
        <v>249</v>
      </c>
      <c r="B254" s="11" t="n">
        <f aca="false">E253</f>
        <v>89776.0528969398</v>
      </c>
      <c r="C254" s="11" t="n">
        <f aca="false">'Sparplan-Rechner'!B6</f>
        <v>200</v>
      </c>
      <c r="D254" s="11" t="n">
        <f aca="false">(B254+C254)*'Sparplan-Rechner'!B11</f>
        <v>374.900220403916</v>
      </c>
      <c r="E254" s="11" t="n">
        <f aca="false">B254+C254+D254</f>
        <v>90350.9531173437</v>
      </c>
    </row>
    <row r="255" customFormat="false" ht="15" hidden="false" customHeight="false" outlineLevel="0" collapsed="false">
      <c r="A255" s="14" t="n">
        <v>250</v>
      </c>
      <c r="B255" s="11" t="n">
        <f aca="false">E254</f>
        <v>90350.9531173437</v>
      </c>
      <c r="C255" s="11" t="n">
        <f aca="false">'Sparplan-Rechner'!B6</f>
        <v>200</v>
      </c>
      <c r="D255" s="11" t="n">
        <f aca="false">(B255+C255)*'Sparplan-Rechner'!B11</f>
        <v>377.295637988932</v>
      </c>
      <c r="E255" s="11" t="n">
        <f aca="false">B255+C255+D255</f>
        <v>90928.2487553326</v>
      </c>
    </row>
    <row r="256" customFormat="false" ht="15" hidden="false" customHeight="false" outlineLevel="0" collapsed="false">
      <c r="A256" s="14" t="n">
        <v>251</v>
      </c>
      <c r="B256" s="11" t="n">
        <f aca="false">E255</f>
        <v>90928.2487553326</v>
      </c>
      <c r="C256" s="11" t="n">
        <f aca="false">'Sparplan-Rechner'!B6</f>
        <v>200</v>
      </c>
      <c r="D256" s="11" t="n">
        <f aca="false">(B256+C256)*'Sparplan-Rechner'!B11</f>
        <v>379.701036480553</v>
      </c>
      <c r="E256" s="11" t="n">
        <f aca="false">B256+C256+D256</f>
        <v>91507.9497918132</v>
      </c>
    </row>
    <row r="257" customFormat="false" ht="15" hidden="false" customHeight="false" outlineLevel="0" collapsed="false">
      <c r="A257" s="14" t="n">
        <v>252</v>
      </c>
      <c r="B257" s="11" t="n">
        <f aca="false">E256</f>
        <v>91507.9497918132</v>
      </c>
      <c r="C257" s="11" t="n">
        <f aca="false">'Sparplan-Rechner'!B6</f>
        <v>200</v>
      </c>
      <c r="D257" s="11" t="n">
        <f aca="false">(B257+C257)*'Sparplan-Rechner'!B11</f>
        <v>382.116457465888</v>
      </c>
      <c r="E257" s="11" t="n">
        <f aca="false">B257+C257+D257</f>
        <v>92090.0662492791</v>
      </c>
    </row>
    <row r="258" customFormat="false" ht="15" hidden="false" customHeight="false" outlineLevel="0" collapsed="false">
      <c r="A258" s="14" t="n">
        <v>253</v>
      </c>
      <c r="B258" s="11" t="n">
        <f aca="false">E257</f>
        <v>92090.0662492791</v>
      </c>
      <c r="C258" s="11" t="n">
        <f aca="false">'Sparplan-Rechner'!B6</f>
        <v>200</v>
      </c>
      <c r="D258" s="11" t="n">
        <f aca="false">(B258+C258)*'Sparplan-Rechner'!B11</f>
        <v>384.541942705329</v>
      </c>
      <c r="E258" s="11" t="n">
        <f aca="false">B258+C258+D258</f>
        <v>92674.6081919844</v>
      </c>
    </row>
    <row r="259" customFormat="false" ht="15" hidden="false" customHeight="false" outlineLevel="0" collapsed="false">
      <c r="A259" s="14" t="n">
        <v>254</v>
      </c>
      <c r="B259" s="11" t="n">
        <f aca="false">E258</f>
        <v>92674.6081919844</v>
      </c>
      <c r="C259" s="11" t="n">
        <f aca="false">'Sparplan-Rechner'!B6</f>
        <v>200</v>
      </c>
      <c r="D259" s="11" t="n">
        <f aca="false">(B259+C259)*'Sparplan-Rechner'!B11</f>
        <v>386.977534133268</v>
      </c>
      <c r="E259" s="11" t="n">
        <f aca="false">B259+C259+D259</f>
        <v>93261.5857261177</v>
      </c>
    </row>
    <row r="260" customFormat="false" ht="15" hidden="false" customHeight="false" outlineLevel="0" collapsed="false">
      <c r="A260" s="14" t="n">
        <v>255</v>
      </c>
      <c r="B260" s="11" t="n">
        <f aca="false">E259</f>
        <v>93261.5857261177</v>
      </c>
      <c r="C260" s="11" t="n">
        <f aca="false">'Sparplan-Rechner'!B6</f>
        <v>200</v>
      </c>
      <c r="D260" s="11" t="n">
        <f aca="false">(B260+C260)*'Sparplan-Rechner'!B11</f>
        <v>389.423273858824</v>
      </c>
      <c r="E260" s="11" t="n">
        <f aca="false">B260+C260+D260</f>
        <v>93851.0089999765</v>
      </c>
    </row>
    <row r="261" customFormat="false" ht="15" hidden="false" customHeight="false" outlineLevel="0" collapsed="false">
      <c r="A261" s="14" t="n">
        <v>256</v>
      </c>
      <c r="B261" s="11" t="n">
        <f aca="false">E260</f>
        <v>93851.0089999765</v>
      </c>
      <c r="C261" s="11" t="n">
        <f aca="false">'Sparplan-Rechner'!B6</f>
        <v>200</v>
      </c>
      <c r="D261" s="11" t="n">
        <f aca="false">(B261+C261)*'Sparplan-Rechner'!B11</f>
        <v>391.879204166569</v>
      </c>
      <c r="E261" s="11" t="n">
        <f aca="false">B261+C261+D261</f>
        <v>94442.8882041431</v>
      </c>
    </row>
    <row r="262" customFormat="false" ht="15" hidden="false" customHeight="false" outlineLevel="0" collapsed="false">
      <c r="A262" s="14" t="n">
        <v>257</v>
      </c>
      <c r="B262" s="11" t="n">
        <f aca="false">E261</f>
        <v>94442.8882041431</v>
      </c>
      <c r="C262" s="11" t="n">
        <f aca="false">'Sparplan-Rechner'!B6</f>
        <v>200</v>
      </c>
      <c r="D262" s="11" t="n">
        <f aca="false">(B262+C262)*'Sparplan-Rechner'!B11</f>
        <v>394.345367517263</v>
      </c>
      <c r="E262" s="11" t="n">
        <f aca="false">B262+C262+D262</f>
        <v>95037.2335716603</v>
      </c>
    </row>
    <row r="263" customFormat="false" ht="15" hidden="false" customHeight="false" outlineLevel="0" collapsed="false">
      <c r="A263" s="14" t="n">
        <v>258</v>
      </c>
      <c r="B263" s="11" t="n">
        <f aca="false">E262</f>
        <v>95037.2335716603</v>
      </c>
      <c r="C263" s="11" t="n">
        <f aca="false">'Sparplan-Rechner'!B6</f>
        <v>200</v>
      </c>
      <c r="D263" s="11" t="n">
        <f aca="false">(B263+C263)*'Sparplan-Rechner'!B11</f>
        <v>396.821806548585</v>
      </c>
      <c r="E263" s="11" t="n">
        <f aca="false">B263+C263+D263</f>
        <v>95634.0553782089</v>
      </c>
    </row>
    <row r="264" customFormat="false" ht="15" hidden="false" customHeight="false" outlineLevel="0" collapsed="false">
      <c r="A264" s="14" t="n">
        <v>259</v>
      </c>
      <c r="B264" s="11" t="n">
        <f aca="false">E263</f>
        <v>95634.0553782089</v>
      </c>
      <c r="C264" s="11" t="n">
        <f aca="false">'Sparplan-Rechner'!B6</f>
        <v>200</v>
      </c>
      <c r="D264" s="11" t="n">
        <f aca="false">(B264+C264)*'Sparplan-Rechner'!B11</f>
        <v>399.30856407587</v>
      </c>
      <c r="E264" s="11" t="n">
        <f aca="false">B264+C264+D264</f>
        <v>96233.3639422848</v>
      </c>
    </row>
    <row r="265" customFormat="false" ht="15" hidden="false" customHeight="false" outlineLevel="0" collapsed="false">
      <c r="A265" s="14" t="n">
        <v>260</v>
      </c>
      <c r="B265" s="11" t="n">
        <f aca="false">E264</f>
        <v>96233.3639422848</v>
      </c>
      <c r="C265" s="11" t="n">
        <f aca="false">'Sparplan-Rechner'!B6</f>
        <v>200</v>
      </c>
      <c r="D265" s="11" t="n">
        <f aca="false">(B265+C265)*'Sparplan-Rechner'!B11</f>
        <v>401.805683092853</v>
      </c>
      <c r="E265" s="11" t="n">
        <f aca="false">B265+C265+D265</f>
        <v>96835.1696253776</v>
      </c>
    </row>
    <row r="266" customFormat="false" ht="15" hidden="false" customHeight="false" outlineLevel="0" collapsed="false">
      <c r="A266" s="14" t="n">
        <v>261</v>
      </c>
      <c r="B266" s="11" t="n">
        <f aca="false">E265</f>
        <v>96835.1696253776</v>
      </c>
      <c r="C266" s="11" t="n">
        <f aca="false">'Sparplan-Rechner'!B6</f>
        <v>200</v>
      </c>
      <c r="D266" s="11" t="n">
        <f aca="false">(B266+C266)*'Sparplan-Rechner'!B11</f>
        <v>404.313206772407</v>
      </c>
      <c r="E266" s="11" t="n">
        <f aca="false">B266+C266+D266</f>
        <v>97439.48283215</v>
      </c>
    </row>
    <row r="267" customFormat="false" ht="15" hidden="false" customHeight="false" outlineLevel="0" collapsed="false">
      <c r="A267" s="14" t="n">
        <v>262</v>
      </c>
      <c r="B267" s="11" t="n">
        <f aca="false">E266</f>
        <v>97439.48283215</v>
      </c>
      <c r="C267" s="11" t="n">
        <f aca="false">'Sparplan-Rechner'!B6</f>
        <v>200</v>
      </c>
      <c r="D267" s="11" t="n">
        <f aca="false">(B267+C267)*'Sparplan-Rechner'!B11</f>
        <v>406.831178467292</v>
      </c>
      <c r="E267" s="11" t="n">
        <f aca="false">B267+C267+D267</f>
        <v>98046.3140106173</v>
      </c>
    </row>
    <row r="268" customFormat="false" ht="15" hidden="false" customHeight="false" outlineLevel="0" collapsed="false">
      <c r="A268" s="14" t="n">
        <v>263</v>
      </c>
      <c r="B268" s="11" t="n">
        <f aca="false">E267</f>
        <v>98046.3140106173</v>
      </c>
      <c r="C268" s="11" t="n">
        <f aca="false">'Sparplan-Rechner'!B6</f>
        <v>200</v>
      </c>
      <c r="D268" s="11" t="n">
        <f aca="false">(B268+C268)*'Sparplan-Rechner'!B11</f>
        <v>409.359641710906</v>
      </c>
      <c r="E268" s="11" t="n">
        <f aca="false">B268+C268+D268</f>
        <v>98655.6736523283</v>
      </c>
    </row>
    <row r="269" customFormat="false" ht="15" hidden="false" customHeight="false" outlineLevel="0" collapsed="false">
      <c r="A269" s="14" t="n">
        <v>264</v>
      </c>
      <c r="B269" s="11" t="n">
        <f aca="false">E268</f>
        <v>98655.6736523283</v>
      </c>
      <c r="C269" s="11" t="n">
        <f aca="false">'Sparplan-Rechner'!B6</f>
        <v>200</v>
      </c>
      <c r="D269" s="11" t="n">
        <f aca="false">(B269+C269)*'Sparplan-Rechner'!B11</f>
        <v>411.898640218034</v>
      </c>
      <c r="E269" s="11" t="n">
        <f aca="false">B269+C269+D269</f>
        <v>99267.5722925463</v>
      </c>
    </row>
    <row r="270" customFormat="false" ht="15" hidden="false" customHeight="false" outlineLevel="0" collapsed="false">
      <c r="A270" s="14" t="n">
        <v>265</v>
      </c>
      <c r="B270" s="11" t="n">
        <f aca="false">E269</f>
        <v>99267.5722925463</v>
      </c>
      <c r="C270" s="11" t="n">
        <f aca="false">'Sparplan-Rechner'!B6</f>
        <v>200</v>
      </c>
      <c r="D270" s="11" t="n">
        <f aca="false">(B270+C270)*'Sparplan-Rechner'!B11</f>
        <v>414.44821788561</v>
      </c>
      <c r="E270" s="11" t="n">
        <f aca="false">B270+C270+D270</f>
        <v>99882.0205104319</v>
      </c>
    </row>
    <row r="271" customFormat="false" ht="15" hidden="false" customHeight="false" outlineLevel="0" collapsed="false">
      <c r="A271" s="14" t="n">
        <v>266</v>
      </c>
      <c r="B271" s="11" t="n">
        <f aca="false">E270</f>
        <v>99882.0205104319</v>
      </c>
      <c r="C271" s="11" t="n">
        <f aca="false">'Sparplan-Rechner'!B6</f>
        <v>200</v>
      </c>
      <c r="D271" s="11" t="n">
        <f aca="false">(B271+C271)*'Sparplan-Rechner'!B11</f>
        <v>417.008418793466</v>
      </c>
      <c r="E271" s="11" t="n">
        <f aca="false">B271+C271+D271</f>
        <v>100499.028929225</v>
      </c>
    </row>
    <row r="272" customFormat="false" ht="15" hidden="false" customHeight="false" outlineLevel="0" collapsed="false">
      <c r="A272" s="14" t="n">
        <v>267</v>
      </c>
      <c r="B272" s="11" t="n">
        <f aca="false">E271</f>
        <v>100499.028929225</v>
      </c>
      <c r="C272" s="11" t="n">
        <f aca="false">'Sparplan-Rechner'!B6</f>
        <v>200</v>
      </c>
      <c r="D272" s="11" t="n">
        <f aca="false">(B272+C272)*'Sparplan-Rechner'!B11</f>
        <v>419.579287205106</v>
      </c>
      <c r="E272" s="11" t="n">
        <f aca="false">B272+C272+D272</f>
        <v>101118.60821643</v>
      </c>
    </row>
    <row r="273" customFormat="false" ht="15" hidden="false" customHeight="false" outlineLevel="0" collapsed="false">
      <c r="A273" s="14" t="n">
        <v>268</v>
      </c>
      <c r="B273" s="11" t="n">
        <f aca="false">E272</f>
        <v>101118.60821643</v>
      </c>
      <c r="C273" s="11" t="n">
        <f aca="false">'Sparplan-Rechner'!B6</f>
        <v>200</v>
      </c>
      <c r="D273" s="11" t="n">
        <f aca="false">(B273+C273)*'Sparplan-Rechner'!B11</f>
        <v>422.16086756846</v>
      </c>
      <c r="E273" s="11" t="n">
        <f aca="false">B273+C273+D273</f>
        <v>101740.769083999</v>
      </c>
    </row>
    <row r="274" customFormat="false" ht="15" hidden="false" customHeight="false" outlineLevel="0" collapsed="false">
      <c r="A274" s="14" t="n">
        <v>269</v>
      </c>
      <c r="B274" s="11" t="n">
        <f aca="false">E273</f>
        <v>101740.769083999</v>
      </c>
      <c r="C274" s="11" t="n">
        <f aca="false">'Sparplan-Rechner'!B6</f>
        <v>200</v>
      </c>
      <c r="D274" s="11" t="n">
        <f aca="false">(B274+C274)*'Sparplan-Rechner'!B11</f>
        <v>424.753204516662</v>
      </c>
      <c r="E274" s="11" t="n">
        <f aca="false">B274+C274+D274</f>
        <v>102365.522288516</v>
      </c>
    </row>
    <row r="275" customFormat="false" ht="15" hidden="false" customHeight="false" outlineLevel="0" collapsed="false">
      <c r="A275" s="14" t="n">
        <v>270</v>
      </c>
      <c r="B275" s="11" t="n">
        <f aca="false">E274</f>
        <v>102365.522288516</v>
      </c>
      <c r="C275" s="11" t="n">
        <f aca="false">'Sparplan-Rechner'!B6</f>
        <v>200</v>
      </c>
      <c r="D275" s="11" t="n">
        <f aca="false">(B275+C275)*'Sparplan-Rechner'!B11</f>
        <v>427.356342868815</v>
      </c>
      <c r="E275" s="11" t="n">
        <f aca="false">B275+C275+D275</f>
        <v>102992.878631384</v>
      </c>
    </row>
    <row r="276" customFormat="false" ht="15" hidden="false" customHeight="false" outlineLevel="0" collapsed="false">
      <c r="A276" s="14" t="n">
        <v>271</v>
      </c>
      <c r="B276" s="11" t="n">
        <f aca="false">E275</f>
        <v>102992.878631384</v>
      </c>
      <c r="C276" s="11" t="n">
        <f aca="false">'Sparplan-Rechner'!B6</f>
        <v>200</v>
      </c>
      <c r="D276" s="11" t="n">
        <f aca="false">(B276+C276)*'Sparplan-Rechner'!B11</f>
        <v>429.970327630768</v>
      </c>
      <c r="E276" s="11" t="n">
        <f aca="false">B276+C276+D276</f>
        <v>103622.848959015</v>
      </c>
    </row>
    <row r="277" customFormat="false" ht="15" hidden="false" customHeight="false" outlineLevel="0" collapsed="false">
      <c r="A277" s="14" t="n">
        <v>272</v>
      </c>
      <c r="B277" s="11" t="n">
        <f aca="false">E276</f>
        <v>103622.848959015</v>
      </c>
      <c r="C277" s="11" t="n">
        <f aca="false">'Sparplan-Rechner'!B6</f>
        <v>200</v>
      </c>
      <c r="D277" s="11" t="n">
        <f aca="false">(B277+C277)*'Sparplan-Rechner'!B11</f>
        <v>432.595203995897</v>
      </c>
      <c r="E277" s="11" t="n">
        <f aca="false">B277+C277+D277</f>
        <v>104255.444163011</v>
      </c>
    </row>
    <row r="278" customFormat="false" ht="15" hidden="false" customHeight="false" outlineLevel="0" collapsed="false">
      <c r="A278" s="14" t="n">
        <v>273</v>
      </c>
      <c r="B278" s="11" t="n">
        <f aca="false">E277</f>
        <v>104255.444163011</v>
      </c>
      <c r="C278" s="11" t="n">
        <f aca="false">'Sparplan-Rechner'!B6</f>
        <v>200</v>
      </c>
      <c r="D278" s="11" t="n">
        <f aca="false">(B278+C278)*'Sparplan-Rechner'!B11</f>
        <v>435.231017345879</v>
      </c>
      <c r="E278" s="11" t="n">
        <f aca="false">B278+C278+D278</f>
        <v>104890.675180357</v>
      </c>
    </row>
    <row r="279" customFormat="false" ht="15" hidden="false" customHeight="false" outlineLevel="0" collapsed="false">
      <c r="A279" s="14" t="n">
        <v>274</v>
      </c>
      <c r="B279" s="11" t="n">
        <f aca="false">E278</f>
        <v>104890.675180357</v>
      </c>
      <c r="C279" s="11" t="n">
        <f aca="false">'Sparplan-Rechner'!B6</f>
        <v>200</v>
      </c>
      <c r="D279" s="11" t="n">
        <f aca="false">(B279+C279)*'Sparplan-Rechner'!B11</f>
        <v>437.877813251487</v>
      </c>
      <c r="E279" s="11" t="n">
        <f aca="false">B279+C279+D279</f>
        <v>105528.552993608</v>
      </c>
    </row>
    <row r="280" customFormat="false" ht="15" hidden="false" customHeight="false" outlineLevel="0" collapsed="false">
      <c r="A280" s="14" t="n">
        <v>275</v>
      </c>
      <c r="B280" s="11" t="n">
        <f aca="false">E279</f>
        <v>105528.552993608</v>
      </c>
      <c r="C280" s="11" t="n">
        <f aca="false">'Sparplan-Rechner'!B6</f>
        <v>200</v>
      </c>
      <c r="D280" s="11" t="n">
        <f aca="false">(B280+C280)*'Sparplan-Rechner'!B11</f>
        <v>440.535637473368</v>
      </c>
      <c r="E280" s="11" t="n">
        <f aca="false">B280+C280+D280</f>
        <v>106169.088631082</v>
      </c>
    </row>
    <row r="281" customFormat="false" ht="15" hidden="false" customHeight="false" outlineLevel="0" collapsed="false">
      <c r="A281" s="14" t="n">
        <v>276</v>
      </c>
      <c r="B281" s="11" t="n">
        <f aca="false">E280</f>
        <v>106169.088631082</v>
      </c>
      <c r="C281" s="11" t="n">
        <f aca="false">'Sparplan-Rechner'!B6</f>
        <v>200</v>
      </c>
      <c r="D281" s="11" t="n">
        <f aca="false">(B281+C281)*'Sparplan-Rechner'!B11</f>
        <v>443.204535962841</v>
      </c>
      <c r="E281" s="11" t="n">
        <f aca="false">B281+C281+D281</f>
        <v>106812.293167045</v>
      </c>
    </row>
    <row r="282" customFormat="false" ht="15" hidden="false" customHeight="false" outlineLevel="0" collapsed="false">
      <c r="A282" s="14" t="n">
        <v>277</v>
      </c>
      <c r="B282" s="11" t="n">
        <f aca="false">E281</f>
        <v>106812.293167045</v>
      </c>
      <c r="C282" s="11" t="n">
        <f aca="false">'Sparplan-Rechner'!B6</f>
        <v>200</v>
      </c>
      <c r="D282" s="11" t="n">
        <f aca="false">(B282+C282)*'Sparplan-Rechner'!B11</f>
        <v>445.884554862686</v>
      </c>
      <c r="E282" s="11" t="n">
        <f aca="false">B282+C282+D282</f>
        <v>107458.177721907</v>
      </c>
    </row>
    <row r="283" customFormat="false" ht="15" hidden="false" customHeight="false" outlineLevel="0" collapsed="false">
      <c r="A283" s="14" t="n">
        <v>278</v>
      </c>
      <c r="B283" s="11" t="n">
        <f aca="false">E282</f>
        <v>107458.177721907</v>
      </c>
      <c r="C283" s="11" t="n">
        <f aca="false">'Sparplan-Rechner'!B6</f>
        <v>200</v>
      </c>
      <c r="D283" s="11" t="n">
        <f aca="false">(B283+C283)*'Sparplan-Rechner'!B11</f>
        <v>448.575740507947</v>
      </c>
      <c r="E283" s="11" t="n">
        <f aca="false">B283+C283+D283</f>
        <v>108106.753462415</v>
      </c>
    </row>
    <row r="284" customFormat="false" ht="15" hidden="false" customHeight="false" outlineLevel="0" collapsed="false">
      <c r="A284" s="14" t="n">
        <v>279</v>
      </c>
      <c r="B284" s="11" t="n">
        <f aca="false">E283</f>
        <v>108106.753462415</v>
      </c>
      <c r="C284" s="11" t="n">
        <f aca="false">'Sparplan-Rechner'!B6</f>
        <v>200</v>
      </c>
      <c r="D284" s="11" t="n">
        <f aca="false">(B284+C284)*'Sparplan-Rechner'!B11</f>
        <v>451.27813942673</v>
      </c>
      <c r="E284" s="11" t="n">
        <f aca="false">B284+C284+D284</f>
        <v>108758.031601842</v>
      </c>
    </row>
    <row r="285" customFormat="false" ht="15" hidden="false" customHeight="false" outlineLevel="0" collapsed="false">
      <c r="A285" s="14" t="n">
        <v>280</v>
      </c>
      <c r="B285" s="11" t="n">
        <f aca="false">E284</f>
        <v>108758.031601842</v>
      </c>
      <c r="C285" s="11" t="n">
        <f aca="false">'Sparplan-Rechner'!B6</f>
        <v>200</v>
      </c>
      <c r="D285" s="11" t="n">
        <f aca="false">(B285+C285)*'Sparplan-Rechner'!B11</f>
        <v>453.991798341008</v>
      </c>
      <c r="E285" s="11" t="n">
        <f aca="false">B285+C285+D285</f>
        <v>109412.023400183</v>
      </c>
    </row>
    <row r="286" customFormat="false" ht="15" hidden="false" customHeight="false" outlineLevel="0" collapsed="false">
      <c r="A286" s="14" t="n">
        <v>281</v>
      </c>
      <c r="B286" s="11" t="n">
        <f aca="false">E285</f>
        <v>109412.023400183</v>
      </c>
      <c r="C286" s="11" t="n">
        <f aca="false">'Sparplan-Rechner'!B6</f>
        <v>200</v>
      </c>
      <c r="D286" s="11" t="n">
        <f aca="false">(B286+C286)*'Sparplan-Rechner'!B11</f>
        <v>456.716764167429</v>
      </c>
      <c r="E286" s="11" t="n">
        <f aca="false">B286+C286+D286</f>
        <v>110068.74016435</v>
      </c>
    </row>
    <row r="287" customFormat="false" ht="15" hidden="false" customHeight="false" outlineLevel="0" collapsed="false">
      <c r="A287" s="14" t="n">
        <v>282</v>
      </c>
      <c r="B287" s="11" t="n">
        <f aca="false">E286</f>
        <v>110068.74016435</v>
      </c>
      <c r="C287" s="11" t="n">
        <f aca="false">'Sparplan-Rechner'!B6</f>
        <v>200</v>
      </c>
      <c r="D287" s="11" t="n">
        <f aca="false">(B287+C287)*'Sparplan-Rechner'!B11</f>
        <v>459.453084018127</v>
      </c>
      <c r="E287" s="11" t="n">
        <f aca="false">B287+C287+D287</f>
        <v>110728.193248369</v>
      </c>
    </row>
    <row r="288" customFormat="false" ht="15" hidden="false" customHeight="false" outlineLevel="0" collapsed="false">
      <c r="A288" s="14" t="n">
        <v>283</v>
      </c>
      <c r="B288" s="11" t="n">
        <f aca="false">E287</f>
        <v>110728.193248369</v>
      </c>
      <c r="C288" s="11" t="n">
        <f aca="false">'Sparplan-Rechner'!B6</f>
        <v>200</v>
      </c>
      <c r="D288" s="11" t="n">
        <f aca="false">(B288+C288)*'Sparplan-Rechner'!B11</f>
        <v>462.200805201536</v>
      </c>
      <c r="E288" s="11" t="n">
        <f aca="false">B288+C288+D288</f>
        <v>111390.39405357</v>
      </c>
    </row>
    <row r="289" customFormat="false" ht="15" hidden="false" customHeight="false" outlineLevel="0" collapsed="false">
      <c r="A289" s="14" t="n">
        <v>284</v>
      </c>
      <c r="B289" s="11" t="n">
        <f aca="false">E288</f>
        <v>111390.39405357</v>
      </c>
      <c r="C289" s="11" t="n">
        <f aca="false">'Sparplan-Rechner'!B6</f>
        <v>200</v>
      </c>
      <c r="D289" s="11" t="n">
        <f aca="false">(B289+C289)*'Sparplan-Rechner'!B11</f>
        <v>464.959975223209</v>
      </c>
      <c r="E289" s="11" t="n">
        <f aca="false">B289+C289+D289</f>
        <v>112055.354028793</v>
      </c>
    </row>
    <row r="290" customFormat="false" ht="15" hidden="false" customHeight="false" outlineLevel="0" collapsed="false">
      <c r="A290" s="14" t="n">
        <v>285</v>
      </c>
      <c r="B290" s="11" t="n">
        <f aca="false">E289</f>
        <v>112055.354028793</v>
      </c>
      <c r="C290" s="11" t="n">
        <f aca="false">'Sparplan-Rechner'!B6</f>
        <v>200</v>
      </c>
      <c r="D290" s="11" t="n">
        <f aca="false">(B290+C290)*'Sparplan-Rechner'!B11</f>
        <v>467.730641786639</v>
      </c>
      <c r="E290" s="11" t="n">
        <f aca="false">B290+C290+D290</f>
        <v>112723.08467058</v>
      </c>
    </row>
    <row r="291" customFormat="false" ht="15" hidden="false" customHeight="false" outlineLevel="0" collapsed="false">
      <c r="A291" s="14" t="n">
        <v>286</v>
      </c>
      <c r="B291" s="11" t="n">
        <f aca="false">E290</f>
        <v>112723.08467058</v>
      </c>
      <c r="C291" s="11" t="n">
        <f aca="false">'Sparplan-Rechner'!B6</f>
        <v>200</v>
      </c>
      <c r="D291" s="11" t="n">
        <f aca="false">(B291+C291)*'Sparplan-Rechner'!B11</f>
        <v>470.512852794083</v>
      </c>
      <c r="E291" s="11" t="n">
        <f aca="false">B291+C291+D291</f>
        <v>113393.597523374</v>
      </c>
    </row>
    <row r="292" customFormat="false" ht="15" hidden="false" customHeight="false" outlineLevel="0" collapsed="false">
      <c r="A292" s="14" t="n">
        <v>287</v>
      </c>
      <c r="B292" s="11" t="n">
        <f aca="false">E291</f>
        <v>113393.597523374</v>
      </c>
      <c r="C292" s="11" t="n">
        <f aca="false">'Sparplan-Rechner'!B6</f>
        <v>200</v>
      </c>
      <c r="D292" s="11" t="n">
        <f aca="false">(B292+C292)*'Sparplan-Rechner'!B11</f>
        <v>473.306656347392</v>
      </c>
      <c r="E292" s="11" t="n">
        <f aca="false">B292+C292+D292</f>
        <v>114066.904179721</v>
      </c>
    </row>
    <row r="293" customFormat="false" ht="15" hidden="false" customHeight="false" outlineLevel="0" collapsed="false">
      <c r="A293" s="14" t="n">
        <v>288</v>
      </c>
      <c r="B293" s="11" t="n">
        <f aca="false">E292</f>
        <v>114066.904179721</v>
      </c>
      <c r="C293" s="11" t="n">
        <f aca="false">'Sparplan-Rechner'!B6</f>
        <v>200</v>
      </c>
      <c r="D293" s="11" t="n">
        <f aca="false">(B293+C293)*'Sparplan-Rechner'!B11</f>
        <v>476.112100748839</v>
      </c>
      <c r="E293" s="11" t="n">
        <f aca="false">B293+C293+D293</f>
        <v>114743.01628047</v>
      </c>
    </row>
    <row r="294" customFormat="false" ht="15" hidden="false" customHeight="false" outlineLevel="0" collapsed="false">
      <c r="A294" s="14" t="n">
        <v>289</v>
      </c>
      <c r="B294" s="11" t="n">
        <f aca="false">E293</f>
        <v>114743.01628047</v>
      </c>
      <c r="C294" s="11" t="n">
        <f aca="false">'Sparplan-Rechner'!B6</f>
        <v>200</v>
      </c>
      <c r="D294" s="11" t="n">
        <f aca="false">(B294+C294)*'Sparplan-Rechner'!B11</f>
        <v>478.929234501959</v>
      </c>
      <c r="E294" s="11" t="n">
        <f aca="false">B294+C294+D294</f>
        <v>115421.945514972</v>
      </c>
    </row>
    <row r="295" customFormat="false" ht="15" hidden="false" customHeight="false" outlineLevel="0" collapsed="false">
      <c r="A295" s="14" t="n">
        <v>290</v>
      </c>
      <c r="B295" s="11" t="n">
        <f aca="false">E294</f>
        <v>115421.945514972</v>
      </c>
      <c r="C295" s="11" t="n">
        <f aca="false">'Sparplan-Rechner'!B6</f>
        <v>200</v>
      </c>
      <c r="D295" s="11" t="n">
        <f aca="false">(B295+C295)*'Sparplan-Rechner'!B11</f>
        <v>481.758106312384</v>
      </c>
      <c r="E295" s="11" t="n">
        <f aca="false">B295+C295+D295</f>
        <v>116103.703621285</v>
      </c>
    </row>
    <row r="296" customFormat="false" ht="15" hidden="false" customHeight="false" outlineLevel="0" collapsed="false">
      <c r="A296" s="14" t="n">
        <v>291</v>
      </c>
      <c r="B296" s="11" t="n">
        <f aca="false">E295</f>
        <v>116103.703621285</v>
      </c>
      <c r="C296" s="11" t="n">
        <f aca="false">'Sparplan-Rechner'!B6</f>
        <v>200</v>
      </c>
      <c r="D296" s="11" t="n">
        <f aca="false">(B296+C296)*'Sparplan-Rechner'!B11</f>
        <v>484.598765088686</v>
      </c>
      <c r="E296" s="11" t="n">
        <f aca="false">B296+C296+D296</f>
        <v>116788.302386373</v>
      </c>
    </row>
    <row r="297" customFormat="false" ht="15" hidden="false" customHeight="false" outlineLevel="0" collapsed="false">
      <c r="A297" s="14" t="n">
        <v>292</v>
      </c>
      <c r="B297" s="11" t="n">
        <f aca="false">E296</f>
        <v>116788.302386373</v>
      </c>
      <c r="C297" s="11" t="n">
        <f aca="false">'Sparplan-Rechner'!B6</f>
        <v>200</v>
      </c>
      <c r="D297" s="11" t="n">
        <f aca="false">(B297+C297)*'Sparplan-Rechner'!B11</f>
        <v>487.451259943222</v>
      </c>
      <c r="E297" s="11" t="n">
        <f aca="false">B297+C297+D297</f>
        <v>117475.753646317</v>
      </c>
    </row>
    <row r="298" customFormat="false" ht="15" hidden="false" customHeight="false" outlineLevel="0" collapsed="false">
      <c r="A298" s="14" t="n">
        <v>293</v>
      </c>
      <c r="B298" s="11" t="n">
        <f aca="false">E297</f>
        <v>117475.753646317</v>
      </c>
      <c r="C298" s="11" t="n">
        <f aca="false">'Sparplan-Rechner'!B6</f>
        <v>200</v>
      </c>
      <c r="D298" s="11" t="n">
        <f aca="false">(B298+C298)*'Sparplan-Rechner'!B11</f>
        <v>490.315640192986</v>
      </c>
      <c r="E298" s="11" t="n">
        <f aca="false">B298+C298+D298</f>
        <v>118166.06928651</v>
      </c>
    </row>
    <row r="299" customFormat="false" ht="15" hidden="false" customHeight="false" outlineLevel="0" collapsed="false">
      <c r="A299" s="14" t="n">
        <v>294</v>
      </c>
      <c r="B299" s="11" t="n">
        <f aca="false">E298</f>
        <v>118166.06928651</v>
      </c>
      <c r="C299" s="11" t="n">
        <f aca="false">'Sparplan-Rechner'!B6</f>
        <v>200</v>
      </c>
      <c r="D299" s="11" t="n">
        <f aca="false">(B299+C299)*'Sparplan-Rechner'!B11</f>
        <v>493.191955360456</v>
      </c>
      <c r="E299" s="11" t="n">
        <f aca="false">B299+C299+D299</f>
        <v>118859.26124187</v>
      </c>
    </row>
    <row r="300" customFormat="false" ht="15" hidden="false" customHeight="false" outlineLevel="0" collapsed="false">
      <c r="A300" s="14" t="n">
        <v>295</v>
      </c>
      <c r="B300" s="11" t="n">
        <f aca="false">E299</f>
        <v>118859.26124187</v>
      </c>
      <c r="C300" s="11" t="n">
        <f aca="false">'Sparplan-Rechner'!B6</f>
        <v>200</v>
      </c>
      <c r="D300" s="11" t="n">
        <f aca="false">(B300+C300)*'Sparplan-Rechner'!B11</f>
        <v>496.080255174458</v>
      </c>
      <c r="E300" s="11" t="n">
        <f aca="false">B300+C300+D300</f>
        <v>119555.341497044</v>
      </c>
    </row>
    <row r="301" customFormat="false" ht="15" hidden="false" customHeight="false" outlineLevel="0" collapsed="false">
      <c r="A301" s="14" t="n">
        <v>296</v>
      </c>
      <c r="B301" s="11" t="n">
        <f aca="false">E300</f>
        <v>119555.341497044</v>
      </c>
      <c r="C301" s="11" t="n">
        <f aca="false">'Sparplan-Rechner'!B6</f>
        <v>200</v>
      </c>
      <c r="D301" s="11" t="n">
        <f aca="false">(B301+C301)*'Sparplan-Rechner'!B11</f>
        <v>498.980589571018</v>
      </c>
      <c r="E301" s="11" t="n">
        <f aca="false">B301+C301+D301</f>
        <v>120254.322086615</v>
      </c>
    </row>
    <row r="302" customFormat="false" ht="15" hidden="false" customHeight="false" outlineLevel="0" collapsed="false">
      <c r="A302" s="14" t="n">
        <v>297</v>
      </c>
      <c r="B302" s="11" t="n">
        <f aca="false">E301</f>
        <v>120254.322086615</v>
      </c>
      <c r="C302" s="11" t="n">
        <f aca="false">'Sparplan-Rechner'!B6</f>
        <v>200</v>
      </c>
      <c r="D302" s="11" t="n">
        <f aca="false">(B302+C302)*'Sparplan-Rechner'!B11</f>
        <v>501.893008694231</v>
      </c>
      <c r="E302" s="11" t="n">
        <f aca="false">B302+C302+D302</f>
        <v>120956.21509531</v>
      </c>
    </row>
    <row r="303" customFormat="false" ht="15" hidden="false" customHeight="false" outlineLevel="0" collapsed="false">
      <c r="A303" s="14" t="n">
        <v>298</v>
      </c>
      <c r="B303" s="11" t="n">
        <f aca="false">E302</f>
        <v>120956.21509531</v>
      </c>
      <c r="C303" s="11" t="n">
        <f aca="false">'Sparplan-Rechner'!B6</f>
        <v>200</v>
      </c>
      <c r="D303" s="11" t="n">
        <f aca="false">(B303+C303)*'Sparplan-Rechner'!B11</f>
        <v>504.817562897124</v>
      </c>
      <c r="E303" s="11" t="n">
        <f aca="false">B303+C303+D303</f>
        <v>121661.032658207</v>
      </c>
    </row>
    <row r="304" customFormat="false" ht="15" hidden="false" customHeight="false" outlineLevel="0" collapsed="false">
      <c r="A304" s="14" t="n">
        <v>299</v>
      </c>
      <c r="B304" s="11" t="n">
        <f aca="false">E303</f>
        <v>121661.032658207</v>
      </c>
      <c r="C304" s="11" t="n">
        <f aca="false">'Sparplan-Rechner'!B6</f>
        <v>200</v>
      </c>
      <c r="D304" s="11" t="n">
        <f aca="false">(B304+C304)*'Sparplan-Rechner'!B11</f>
        <v>507.754302742528</v>
      </c>
      <c r="E304" s="11" t="n">
        <f aca="false">B304+C304+D304</f>
        <v>122368.786960949</v>
      </c>
    </row>
    <row r="305" customFormat="false" ht="15" hidden="false" customHeight="false" outlineLevel="0" collapsed="false">
      <c r="A305" s="14" t="n">
        <v>300</v>
      </c>
      <c r="B305" s="11" t="n">
        <f aca="false">E304</f>
        <v>122368.786960949</v>
      </c>
      <c r="C305" s="11" t="n">
        <f aca="false">'Sparplan-Rechner'!B6</f>
        <v>200</v>
      </c>
      <c r="D305" s="11" t="n">
        <f aca="false">(B305+C305)*'Sparplan-Rechner'!B11</f>
        <v>510.703279003955</v>
      </c>
      <c r="E305" s="11" t="n">
        <f aca="false">B305+C305+D305</f>
        <v>123079.490239953</v>
      </c>
    </row>
    <row r="306" customFormat="false" ht="15" hidden="false" customHeight="false" outlineLevel="0" collapsed="false">
      <c r="A306" s="14" t="n">
        <v>301</v>
      </c>
      <c r="B306" s="11" t="n">
        <f aca="false">E305</f>
        <v>123079.490239953</v>
      </c>
      <c r="C306" s="11" t="n">
        <f aca="false">'Sparplan-Rechner'!B6</f>
        <v>200</v>
      </c>
      <c r="D306" s="11" t="n">
        <f aca="false">(B306+C306)*'Sparplan-Rechner'!B11</f>
        <v>513.664542666472</v>
      </c>
      <c r="E306" s="11" t="n">
        <f aca="false">B306+C306+D306</f>
        <v>123793.15478262</v>
      </c>
    </row>
    <row r="307" customFormat="false" ht="15" hidden="false" customHeight="false" outlineLevel="0" collapsed="false">
      <c r="A307" s="14" t="n">
        <v>302</v>
      </c>
      <c r="B307" s="11" t="n">
        <f aca="false">E306</f>
        <v>123793.15478262</v>
      </c>
      <c r="C307" s="11" t="n">
        <f aca="false">'Sparplan-Rechner'!B6</f>
        <v>200</v>
      </c>
      <c r="D307" s="11" t="n">
        <f aca="false">(B307+C307)*'Sparplan-Rechner'!B11</f>
        <v>516.638144927582</v>
      </c>
      <c r="E307" s="11" t="n">
        <f aca="false">B307+C307+D307</f>
        <v>124509.792927547</v>
      </c>
    </row>
    <row r="308" customFormat="false" ht="15" hidden="false" customHeight="false" outlineLevel="0" collapsed="false">
      <c r="A308" s="14" t="n">
        <v>303</v>
      </c>
      <c r="B308" s="11" t="n">
        <f aca="false">E307</f>
        <v>124509.792927547</v>
      </c>
      <c r="C308" s="11" t="n">
        <f aca="false">'Sparplan-Rechner'!B6</f>
        <v>200</v>
      </c>
      <c r="D308" s="11" t="n">
        <f aca="false">(B308+C308)*'Sparplan-Rechner'!B11</f>
        <v>519.624137198114</v>
      </c>
      <c r="E308" s="11" t="n">
        <f aca="false">B308+C308+D308</f>
        <v>125229.417064745</v>
      </c>
    </row>
    <row r="309" customFormat="false" ht="15" hidden="false" customHeight="false" outlineLevel="0" collapsed="false">
      <c r="A309" s="14" t="n">
        <v>304</v>
      </c>
      <c r="B309" s="11" t="n">
        <f aca="false">E308</f>
        <v>125229.417064745</v>
      </c>
      <c r="C309" s="11" t="n">
        <f aca="false">'Sparplan-Rechner'!B6</f>
        <v>200</v>
      </c>
      <c r="D309" s="11" t="n">
        <f aca="false">(B309+C309)*'Sparplan-Rechner'!B11</f>
        <v>522.622571103106</v>
      </c>
      <c r="E309" s="11" t="n">
        <f aca="false">B309+C309+D309</f>
        <v>125952.039635849</v>
      </c>
    </row>
    <row r="310" customFormat="false" ht="15" hidden="false" customHeight="false" outlineLevel="0" collapsed="false">
      <c r="A310" s="14" t="n">
        <v>305</v>
      </c>
      <c r="B310" s="11" t="n">
        <f aca="false">E309</f>
        <v>125952.039635849</v>
      </c>
      <c r="C310" s="11" t="n">
        <f aca="false">'Sparplan-Rechner'!B6</f>
        <v>200</v>
      </c>
      <c r="D310" s="11" t="n">
        <f aca="false">(B310+C310)*'Sparplan-Rechner'!B11</f>
        <v>525.633498482702</v>
      </c>
      <c r="E310" s="11" t="n">
        <f aca="false">B310+C310+D310</f>
        <v>126677.673134331</v>
      </c>
    </row>
    <row r="311" customFormat="false" ht="15" hidden="false" customHeight="false" outlineLevel="0" collapsed="false">
      <c r="A311" s="14" t="n">
        <v>306</v>
      </c>
      <c r="B311" s="11" t="n">
        <f aca="false">E310</f>
        <v>126677.673134331</v>
      </c>
      <c r="C311" s="11" t="n">
        <f aca="false">'Sparplan-Rechner'!B6</f>
        <v>200</v>
      </c>
      <c r="D311" s="11" t="n">
        <f aca="false">(B311+C311)*'Sparplan-Rechner'!B11</f>
        <v>528.656971393047</v>
      </c>
      <c r="E311" s="11" t="n">
        <f aca="false">B311+C311+D311</f>
        <v>127406.330105724</v>
      </c>
    </row>
    <row r="312" customFormat="false" ht="15" hidden="false" customHeight="false" outlineLevel="0" collapsed="false">
      <c r="A312" s="14" t="n">
        <v>307</v>
      </c>
      <c r="B312" s="11" t="n">
        <f aca="false">E311</f>
        <v>127406.330105724</v>
      </c>
      <c r="C312" s="11" t="n">
        <f aca="false">'Sparplan-Rechner'!B6</f>
        <v>200</v>
      </c>
      <c r="D312" s="11" t="n">
        <f aca="false">(B312+C312)*'Sparplan-Rechner'!B11</f>
        <v>531.693042107185</v>
      </c>
      <c r="E312" s="11" t="n">
        <f aca="false">B312+C312+D312</f>
        <v>128138.023147831</v>
      </c>
    </row>
    <row r="313" customFormat="false" ht="15" hidden="false" customHeight="false" outlineLevel="0" collapsed="false">
      <c r="A313" s="14" t="n">
        <v>308</v>
      </c>
      <c r="B313" s="11" t="n">
        <f aca="false">E312</f>
        <v>128138.023147831</v>
      </c>
      <c r="C313" s="11" t="n">
        <f aca="false">'Sparplan-Rechner'!B6</f>
        <v>200</v>
      </c>
      <c r="D313" s="11" t="n">
        <f aca="false">(B313+C313)*'Sparplan-Rechner'!B11</f>
        <v>534.741763115964</v>
      </c>
      <c r="E313" s="11" t="n">
        <f aca="false">B313+C313+D313</f>
        <v>128872.764910947</v>
      </c>
    </row>
    <row r="314" customFormat="false" ht="15" hidden="false" customHeight="false" outlineLevel="0" collapsed="false">
      <c r="A314" s="14" t="n">
        <v>309</v>
      </c>
      <c r="B314" s="11" t="n">
        <f aca="false">E313</f>
        <v>128872.764910947</v>
      </c>
      <c r="C314" s="11" t="n">
        <f aca="false">'Sparplan-Rechner'!B6</f>
        <v>200</v>
      </c>
      <c r="D314" s="11" t="n">
        <f aca="false">(B314+C314)*'Sparplan-Rechner'!B11</f>
        <v>537.803187128948</v>
      </c>
      <c r="E314" s="11" t="n">
        <f aca="false">B314+C314+D314</f>
        <v>129610.568098076</v>
      </c>
    </row>
    <row r="315" customFormat="false" ht="15" hidden="false" customHeight="false" outlineLevel="0" collapsed="false">
      <c r="A315" s="14" t="n">
        <v>310</v>
      </c>
      <c r="B315" s="11" t="n">
        <f aca="false">E314</f>
        <v>129610.568098076</v>
      </c>
      <c r="C315" s="11" t="n">
        <f aca="false">'Sparplan-Rechner'!B6</f>
        <v>200</v>
      </c>
      <c r="D315" s="11" t="n">
        <f aca="false">(B315+C315)*'Sparplan-Rechner'!B11</f>
        <v>540.877367075318</v>
      </c>
      <c r="E315" s="11" t="n">
        <f aca="false">B315+C315+D315</f>
        <v>130351.445465152</v>
      </c>
    </row>
    <row r="316" customFormat="false" ht="15" hidden="false" customHeight="false" outlineLevel="0" collapsed="false">
      <c r="A316" s="14" t="n">
        <v>311</v>
      </c>
      <c r="B316" s="11" t="n">
        <f aca="false">E315</f>
        <v>130351.445465152</v>
      </c>
      <c r="C316" s="11" t="n">
        <f aca="false">'Sparplan-Rechner'!B6</f>
        <v>200</v>
      </c>
      <c r="D316" s="11" t="n">
        <f aca="false">(B316+C316)*'Sparplan-Rechner'!B11</f>
        <v>543.964356104799</v>
      </c>
      <c r="E316" s="11" t="n">
        <f aca="false">B316+C316+D316</f>
        <v>131095.409821256</v>
      </c>
    </row>
    <row r="317" customFormat="false" ht="15" hidden="false" customHeight="false" outlineLevel="0" collapsed="false">
      <c r="A317" s="14" t="n">
        <v>312</v>
      </c>
      <c r="B317" s="11" t="n">
        <f aca="false">E316</f>
        <v>131095.409821256</v>
      </c>
      <c r="C317" s="11" t="n">
        <f aca="false">'Sparplan-Rechner'!B6</f>
        <v>200</v>
      </c>
      <c r="D317" s="11" t="n">
        <f aca="false">(B317+C317)*'Sparplan-Rechner'!B11</f>
        <v>547.064207588569</v>
      </c>
      <c r="E317" s="11" t="n">
        <f aca="false">B317+C317+D317</f>
        <v>131842.474028845</v>
      </c>
    </row>
    <row r="318" customFormat="false" ht="15" hidden="false" customHeight="false" outlineLevel="0" collapsed="false">
      <c r="A318" s="14" t="n">
        <v>313</v>
      </c>
      <c r="B318" s="11" t="n">
        <f aca="false">E317</f>
        <v>131842.474028845</v>
      </c>
      <c r="C318" s="11" t="n">
        <f aca="false">'Sparplan-Rechner'!B6</f>
        <v>200</v>
      </c>
      <c r="D318" s="11" t="n">
        <f aca="false">(B318+C318)*'Sparplan-Rechner'!B11</f>
        <v>550.176975120188</v>
      </c>
      <c r="E318" s="11" t="n">
        <f aca="false">B318+C318+D318</f>
        <v>132592.651003965</v>
      </c>
    </row>
    <row r="319" customFormat="false" ht="15" hidden="false" customHeight="false" outlineLevel="0" collapsed="false">
      <c r="A319" s="14" t="n">
        <v>314</v>
      </c>
      <c r="B319" s="11" t="n">
        <f aca="false">E318</f>
        <v>132592.651003965</v>
      </c>
      <c r="C319" s="11" t="n">
        <f aca="false">'Sparplan-Rechner'!B6</f>
        <v>200</v>
      </c>
      <c r="D319" s="11" t="n">
        <f aca="false">(B319+C319)*'Sparplan-Rechner'!B11</f>
        <v>553.302712516522</v>
      </c>
      <c r="E319" s="11" t="n">
        <f aca="false">B319+C319+D319</f>
        <v>133345.953716482</v>
      </c>
    </row>
    <row r="320" customFormat="false" ht="15" hidden="false" customHeight="false" outlineLevel="0" collapsed="false">
      <c r="A320" s="14" t="n">
        <v>315</v>
      </c>
      <c r="B320" s="11" t="n">
        <f aca="false">E319</f>
        <v>133345.953716482</v>
      </c>
      <c r="C320" s="11" t="n">
        <f aca="false">'Sparplan-Rechner'!B6</f>
        <v>200</v>
      </c>
      <c r="D320" s="11" t="n">
        <f aca="false">(B320+C320)*'Sparplan-Rechner'!B11</f>
        <v>556.441473818674</v>
      </c>
      <c r="E320" s="11" t="n">
        <f aca="false">B320+C320+D320</f>
        <v>134102.3951903</v>
      </c>
    </row>
    <row r="321" customFormat="false" ht="15" hidden="false" customHeight="false" outlineLevel="0" collapsed="false">
      <c r="A321" s="14" t="n">
        <v>316</v>
      </c>
      <c r="B321" s="11" t="n">
        <f aca="false">E320</f>
        <v>134102.3951903</v>
      </c>
      <c r="C321" s="11" t="n">
        <f aca="false">'Sparplan-Rechner'!B6</f>
        <v>200</v>
      </c>
      <c r="D321" s="11" t="n">
        <f aca="false">(B321+C321)*'Sparplan-Rechner'!B11</f>
        <v>559.593313292918</v>
      </c>
      <c r="E321" s="11" t="n">
        <f aca="false">B321+C321+D321</f>
        <v>134861.988503593</v>
      </c>
    </row>
    <row r="322" customFormat="false" ht="15" hidden="false" customHeight="false" outlineLevel="0" collapsed="false">
      <c r="A322" s="14" t="n">
        <v>317</v>
      </c>
      <c r="B322" s="11" t="n">
        <f aca="false">E321</f>
        <v>134861.988503593</v>
      </c>
      <c r="C322" s="11" t="n">
        <f aca="false">'Sparplan-Rechner'!B6</f>
        <v>200</v>
      </c>
      <c r="D322" s="11" t="n">
        <f aca="false">(B322+C322)*'Sparplan-Rechner'!B11</f>
        <v>562.758285431639</v>
      </c>
      <c r="E322" s="11" t="n">
        <f aca="false">B322+C322+D322</f>
        <v>135624.746789025</v>
      </c>
    </row>
    <row r="323" customFormat="false" ht="15" hidden="false" customHeight="false" outlineLevel="0" collapsed="false">
      <c r="A323" s="14" t="n">
        <v>318</v>
      </c>
      <c r="B323" s="11" t="n">
        <f aca="false">E322</f>
        <v>135624.746789025</v>
      </c>
      <c r="C323" s="11" t="n">
        <f aca="false">'Sparplan-Rechner'!B6</f>
        <v>200</v>
      </c>
      <c r="D323" s="11" t="n">
        <f aca="false">(B323+C323)*'Sparplan-Rechner'!B11</f>
        <v>565.936444954271</v>
      </c>
      <c r="E323" s="11" t="n">
        <f aca="false">B323+C323+D323</f>
        <v>136390.683233979</v>
      </c>
    </row>
    <row r="324" customFormat="false" ht="15" hidden="false" customHeight="false" outlineLevel="0" collapsed="false">
      <c r="A324" s="14" t="n">
        <v>319</v>
      </c>
      <c r="B324" s="11" t="n">
        <f aca="false">E323</f>
        <v>136390.683233979</v>
      </c>
      <c r="C324" s="11" t="n">
        <f aca="false">'Sparplan-Rechner'!B6</f>
        <v>200</v>
      </c>
      <c r="D324" s="11" t="n">
        <f aca="false">(B324+C324)*'Sparplan-Rechner'!B11</f>
        <v>569.127846808247</v>
      </c>
      <c r="E324" s="11" t="n">
        <f aca="false">B324+C324+D324</f>
        <v>137159.811080787</v>
      </c>
    </row>
    <row r="325" customFormat="false" ht="15" hidden="false" customHeight="false" outlineLevel="0" collapsed="false">
      <c r="A325" s="14" t="n">
        <v>320</v>
      </c>
      <c r="B325" s="11" t="n">
        <f aca="false">E324</f>
        <v>137159.811080787</v>
      </c>
      <c r="C325" s="11" t="n">
        <f aca="false">'Sparplan-Rechner'!B6</f>
        <v>200</v>
      </c>
      <c r="D325" s="11" t="n">
        <f aca="false">(B325+C325)*'Sparplan-Rechner'!B11</f>
        <v>572.332546169948</v>
      </c>
      <c r="E325" s="11" t="n">
        <f aca="false">B325+C325+D325</f>
        <v>137932.143626957</v>
      </c>
    </row>
    <row r="326" customFormat="false" ht="15" hidden="false" customHeight="false" outlineLevel="0" collapsed="false">
      <c r="A326" s="14" t="n">
        <v>321</v>
      </c>
      <c r="B326" s="11" t="n">
        <f aca="false">E325</f>
        <v>137932.143626957</v>
      </c>
      <c r="C326" s="11" t="n">
        <f aca="false">'Sparplan-Rechner'!B6</f>
        <v>200</v>
      </c>
      <c r="D326" s="11" t="n">
        <f aca="false">(B326+C326)*'Sparplan-Rechner'!B11</f>
        <v>575.550598445656</v>
      </c>
      <c r="E326" s="11" t="n">
        <f aca="false">B326+C326+D326</f>
        <v>138707.694225403</v>
      </c>
    </row>
    <row r="327" customFormat="false" ht="15" hidden="false" customHeight="false" outlineLevel="0" collapsed="false">
      <c r="A327" s="14" t="n">
        <v>322</v>
      </c>
      <c r="B327" s="11" t="n">
        <f aca="false">E326</f>
        <v>138707.694225403</v>
      </c>
      <c r="C327" s="11" t="n">
        <f aca="false">'Sparplan-Rechner'!B6</f>
        <v>200</v>
      </c>
      <c r="D327" s="11" t="n">
        <f aca="false">(B327+C327)*'Sparplan-Rechner'!B11</f>
        <v>578.782059272513</v>
      </c>
      <c r="E327" s="11" t="n">
        <f aca="false">B327+C327+D327</f>
        <v>139486.476284676</v>
      </c>
    </row>
    <row r="328" customFormat="false" ht="15" hidden="false" customHeight="false" outlineLevel="0" collapsed="false">
      <c r="A328" s="14" t="n">
        <v>323</v>
      </c>
      <c r="B328" s="11" t="n">
        <f aca="false">E327</f>
        <v>139486.476284676</v>
      </c>
      <c r="C328" s="11" t="n">
        <f aca="false">'Sparplan-Rechner'!B6</f>
        <v>200</v>
      </c>
      <c r="D328" s="11" t="n">
        <f aca="false">(B328+C328)*'Sparplan-Rechner'!B11</f>
        <v>582.026984519482</v>
      </c>
      <c r="E328" s="11" t="n">
        <f aca="false">B328+C328+D328</f>
        <v>140268.503269195</v>
      </c>
    </row>
    <row r="329" customFormat="false" ht="15" hidden="false" customHeight="false" outlineLevel="0" collapsed="false">
      <c r="A329" s="14" t="n">
        <v>324</v>
      </c>
      <c r="B329" s="11" t="n">
        <f aca="false">E328</f>
        <v>140268.503269195</v>
      </c>
      <c r="C329" s="11" t="n">
        <f aca="false">'Sparplan-Rechner'!B6</f>
        <v>200</v>
      </c>
      <c r="D329" s="11" t="n">
        <f aca="false">(B329+C329)*'Sparplan-Rechner'!B11</f>
        <v>585.285430288313</v>
      </c>
      <c r="E329" s="11" t="n">
        <f aca="false">B329+C329+D329</f>
        <v>141053.788699483</v>
      </c>
    </row>
    <row r="330" customFormat="false" ht="15" hidden="false" customHeight="false" outlineLevel="0" collapsed="false">
      <c r="A330" s="14" t="n">
        <v>325</v>
      </c>
      <c r="B330" s="11" t="n">
        <f aca="false">E329</f>
        <v>141053.788699483</v>
      </c>
      <c r="C330" s="11" t="n">
        <f aca="false">'Sparplan-Rechner'!B6</f>
        <v>200</v>
      </c>
      <c r="D330" s="11" t="n">
        <f aca="false">(B330+C330)*'Sparplan-Rechner'!B11</f>
        <v>588.557452914514</v>
      </c>
      <c r="E330" s="11" t="n">
        <f aca="false">B330+C330+D330</f>
        <v>141842.346152398</v>
      </c>
    </row>
    <row r="331" customFormat="false" ht="15" hidden="false" customHeight="false" outlineLevel="0" collapsed="false">
      <c r="A331" s="14" t="n">
        <v>326</v>
      </c>
      <c r="B331" s="11" t="n">
        <f aca="false">E330</f>
        <v>141842.346152398</v>
      </c>
      <c r="C331" s="11" t="n">
        <f aca="false">'Sparplan-Rechner'!B6</f>
        <v>200</v>
      </c>
      <c r="D331" s="11" t="n">
        <f aca="false">(B331+C331)*'Sparplan-Rechner'!B11</f>
        <v>591.843108968325</v>
      </c>
      <c r="E331" s="11" t="n">
        <f aca="false">B331+C331+D331</f>
        <v>142634.189261366</v>
      </c>
    </row>
    <row r="332" customFormat="false" ht="15" hidden="false" customHeight="false" outlineLevel="0" collapsed="false">
      <c r="A332" s="14" t="n">
        <v>327</v>
      </c>
      <c r="B332" s="11" t="n">
        <f aca="false">E331</f>
        <v>142634.189261366</v>
      </c>
      <c r="C332" s="11" t="n">
        <f aca="false">'Sparplan-Rechner'!B6</f>
        <v>200</v>
      </c>
      <c r="D332" s="11" t="n">
        <f aca="false">(B332+C332)*'Sparplan-Rechner'!B11</f>
        <v>595.142455255693</v>
      </c>
      <c r="E332" s="11" t="n">
        <f aca="false">B332+C332+D332</f>
        <v>143429.331716622</v>
      </c>
    </row>
    <row r="333" customFormat="false" ht="15" hidden="false" customHeight="false" outlineLevel="0" collapsed="false">
      <c r="A333" s="14" t="n">
        <v>328</v>
      </c>
      <c r="B333" s="11" t="n">
        <f aca="false">E332</f>
        <v>143429.331716622</v>
      </c>
      <c r="C333" s="11" t="n">
        <f aca="false">'Sparplan-Rechner'!B6</f>
        <v>200</v>
      </c>
      <c r="D333" s="11" t="n">
        <f aca="false">(B333+C333)*'Sparplan-Rechner'!B11</f>
        <v>598.455548819258</v>
      </c>
      <c r="E333" s="11" t="n">
        <f aca="false">B333+C333+D333</f>
        <v>144227.787265441</v>
      </c>
    </row>
    <row r="334" customFormat="false" ht="15" hidden="false" customHeight="false" outlineLevel="0" collapsed="false">
      <c r="A334" s="14" t="n">
        <v>329</v>
      </c>
      <c r="B334" s="11" t="n">
        <f aca="false">E333</f>
        <v>144227.787265441</v>
      </c>
      <c r="C334" s="11" t="n">
        <f aca="false">'Sparplan-Rechner'!B6</f>
        <v>200</v>
      </c>
      <c r="D334" s="11" t="n">
        <f aca="false">(B334+C334)*'Sparplan-Rechner'!B11</f>
        <v>601.782446939338</v>
      </c>
      <c r="E334" s="11" t="n">
        <f aca="false">B334+C334+D334</f>
        <v>145029.569712381</v>
      </c>
    </row>
    <row r="335" customFormat="false" ht="15" hidden="false" customHeight="false" outlineLevel="0" collapsed="false">
      <c r="A335" s="14" t="n">
        <v>330</v>
      </c>
      <c r="B335" s="11" t="n">
        <f aca="false">E334</f>
        <v>145029.569712381</v>
      </c>
      <c r="C335" s="11" t="n">
        <f aca="false">'Sparplan-Rechner'!B6</f>
        <v>200</v>
      </c>
      <c r="D335" s="11" t="n">
        <f aca="false">(B335+C335)*'Sparplan-Rechner'!B11</f>
        <v>605.123207134919</v>
      </c>
      <c r="E335" s="11" t="n">
        <f aca="false">B335+C335+D335</f>
        <v>145834.692919515</v>
      </c>
    </row>
    <row r="336" customFormat="false" ht="15" hidden="false" customHeight="false" outlineLevel="0" collapsed="false">
      <c r="A336" s="14" t="n">
        <v>331</v>
      </c>
      <c r="B336" s="11" t="n">
        <f aca="false">E335</f>
        <v>145834.692919515</v>
      </c>
      <c r="C336" s="11" t="n">
        <f aca="false">'Sparplan-Rechner'!B6</f>
        <v>200</v>
      </c>
      <c r="D336" s="11" t="n">
        <f aca="false">(B336+C336)*'Sparplan-Rechner'!B11</f>
        <v>608.477887164648</v>
      </c>
      <c r="E336" s="11" t="n">
        <f aca="false">B336+C336+D336</f>
        <v>146643.17080668</v>
      </c>
    </row>
    <row r="337" customFormat="false" ht="15" hidden="false" customHeight="false" outlineLevel="0" collapsed="false">
      <c r="A337" s="14" t="n">
        <v>332</v>
      </c>
      <c r="B337" s="11" t="n">
        <f aca="false">E336</f>
        <v>146643.17080668</v>
      </c>
      <c r="C337" s="11" t="n">
        <f aca="false">'Sparplan-Rechner'!B6</f>
        <v>200</v>
      </c>
      <c r="D337" s="11" t="n">
        <f aca="false">(B337+C337)*'Sparplan-Rechner'!B11</f>
        <v>611.846545027834</v>
      </c>
      <c r="E337" s="11" t="n">
        <f aca="false">B337+C337+D337</f>
        <v>147455.017351708</v>
      </c>
    </row>
    <row r="338" customFormat="false" ht="15" hidden="false" customHeight="false" outlineLevel="0" collapsed="false">
      <c r="A338" s="14" t="n">
        <v>333</v>
      </c>
      <c r="B338" s="11" t="n">
        <f aca="false">E337</f>
        <v>147455.017351708</v>
      </c>
      <c r="C338" s="11" t="n">
        <f aca="false">'Sparplan-Rechner'!B6</f>
        <v>200</v>
      </c>
      <c r="D338" s="11" t="n">
        <f aca="false">(B338+C338)*'Sparplan-Rechner'!B11</f>
        <v>615.22923896545</v>
      </c>
      <c r="E338" s="11" t="n">
        <f aca="false">B338+C338+D338</f>
        <v>148270.246590673</v>
      </c>
    </row>
    <row r="339" customFormat="false" ht="15" hidden="false" customHeight="false" outlineLevel="0" collapsed="false">
      <c r="A339" s="14" t="n">
        <v>334</v>
      </c>
      <c r="B339" s="11" t="n">
        <f aca="false">E338</f>
        <v>148270.246590673</v>
      </c>
      <c r="C339" s="11" t="n">
        <f aca="false">'Sparplan-Rechner'!B6</f>
        <v>200</v>
      </c>
      <c r="D339" s="11" t="n">
        <f aca="false">(B339+C339)*'Sparplan-Rechner'!B11</f>
        <v>618.626027461139</v>
      </c>
      <c r="E339" s="11" t="n">
        <f aca="false">B339+C339+D339</f>
        <v>149088.872618135</v>
      </c>
    </row>
    <row r="340" customFormat="false" ht="15" hidden="false" customHeight="false" outlineLevel="0" collapsed="false">
      <c r="A340" s="14" t="n">
        <v>335</v>
      </c>
      <c r="B340" s="11" t="n">
        <f aca="false">E339</f>
        <v>149088.872618135</v>
      </c>
      <c r="C340" s="11" t="n">
        <f aca="false">'Sparplan-Rechner'!B6</f>
        <v>200</v>
      </c>
      <c r="D340" s="11" t="n">
        <f aca="false">(B340+C340)*'Sparplan-Rechner'!B11</f>
        <v>622.036969242227</v>
      </c>
      <c r="E340" s="11" t="n">
        <f aca="false">B340+C340+D340</f>
        <v>149910.909587377</v>
      </c>
    </row>
    <row r="341" customFormat="false" ht="15" hidden="false" customHeight="false" outlineLevel="0" collapsed="false">
      <c r="A341" s="14" t="n">
        <v>336</v>
      </c>
      <c r="B341" s="11" t="n">
        <f aca="false">E340</f>
        <v>149910.909587377</v>
      </c>
      <c r="C341" s="11" t="n">
        <f aca="false">'Sparplan-Rechner'!B6</f>
        <v>200</v>
      </c>
      <c r="D341" s="11" t="n">
        <f aca="false">(B341+C341)*'Sparplan-Rechner'!B11</f>
        <v>625.462123280737</v>
      </c>
      <c r="E341" s="11" t="n">
        <f aca="false">B341+C341+D341</f>
        <v>150736.371710658</v>
      </c>
    </row>
    <row r="342" customFormat="false" ht="15" hidden="false" customHeight="false" outlineLevel="0" collapsed="false">
      <c r="A342" s="14" t="n">
        <v>337</v>
      </c>
      <c r="B342" s="11" t="n">
        <f aca="false">E341</f>
        <v>150736.371710658</v>
      </c>
      <c r="C342" s="11" t="n">
        <f aca="false">'Sparplan-Rechner'!B6</f>
        <v>200</v>
      </c>
      <c r="D342" s="11" t="n">
        <f aca="false">(B342+C342)*'Sparplan-Rechner'!B11</f>
        <v>628.901548794407</v>
      </c>
      <c r="E342" s="11" t="n">
        <f aca="false">B342+C342+D342</f>
        <v>151565.273259452</v>
      </c>
    </row>
    <row r="343" customFormat="false" ht="15" hidden="false" customHeight="false" outlineLevel="0" collapsed="false">
      <c r="A343" s="14" t="n">
        <v>338</v>
      </c>
      <c r="B343" s="11" t="n">
        <f aca="false">E342</f>
        <v>151565.273259452</v>
      </c>
      <c r="C343" s="11" t="n">
        <f aca="false">'Sparplan-Rechner'!B6</f>
        <v>200</v>
      </c>
      <c r="D343" s="11" t="n">
        <f aca="false">(B343+C343)*'Sparplan-Rechner'!B11</f>
        <v>632.355305247717</v>
      </c>
      <c r="E343" s="11" t="n">
        <f aca="false">B343+C343+D343</f>
        <v>152397.6285647</v>
      </c>
    </row>
    <row r="344" customFormat="false" ht="15" hidden="false" customHeight="false" outlineLevel="0" collapsed="false">
      <c r="A344" s="14" t="n">
        <v>339</v>
      </c>
      <c r="B344" s="11" t="n">
        <f aca="false">E343</f>
        <v>152397.6285647</v>
      </c>
      <c r="C344" s="11" t="n">
        <f aca="false">'Sparplan-Rechner'!B6</f>
        <v>200</v>
      </c>
      <c r="D344" s="11" t="n">
        <f aca="false">(B344+C344)*'Sparplan-Rechner'!B11</f>
        <v>635.823452352915</v>
      </c>
      <c r="E344" s="11" t="n">
        <f aca="false">B344+C344+D344</f>
        <v>153233.452017053</v>
      </c>
    </row>
    <row r="345" customFormat="false" ht="15" hidden="false" customHeight="false" outlineLevel="0" collapsed="false">
      <c r="A345" s="14" t="n">
        <v>340</v>
      </c>
      <c r="B345" s="11" t="n">
        <f aca="false">E344</f>
        <v>153233.452017053</v>
      </c>
      <c r="C345" s="11" t="n">
        <f aca="false">'Sparplan-Rechner'!B6</f>
        <v>200</v>
      </c>
      <c r="D345" s="11" t="n">
        <f aca="false">(B345+C345)*'Sparplan-Rechner'!B11</f>
        <v>639.306050071053</v>
      </c>
      <c r="E345" s="11" t="n">
        <f aca="false">B345+C345+D345</f>
        <v>154072.758067124</v>
      </c>
    </row>
    <row r="346" customFormat="false" ht="15" hidden="false" customHeight="false" outlineLevel="0" collapsed="false">
      <c r="A346" s="14" t="n">
        <v>341</v>
      </c>
      <c r="B346" s="11" t="n">
        <f aca="false">E345</f>
        <v>154072.758067124</v>
      </c>
      <c r="C346" s="11" t="n">
        <f aca="false">'Sparplan-Rechner'!B6</f>
        <v>200</v>
      </c>
      <c r="D346" s="11" t="n">
        <f aca="false">(B346+C346)*'Sparplan-Rechner'!B11</f>
        <v>642.803158613015</v>
      </c>
      <c r="E346" s="11" t="n">
        <f aca="false">B346+C346+D346</f>
        <v>154915.561225737</v>
      </c>
    </row>
    <row r="347" customFormat="false" ht="15" hidden="false" customHeight="false" outlineLevel="0" collapsed="false">
      <c r="A347" s="14" t="n">
        <v>342</v>
      </c>
      <c r="B347" s="11" t="n">
        <f aca="false">E346</f>
        <v>154915.561225737</v>
      </c>
      <c r="C347" s="11" t="n">
        <f aca="false">'Sparplan-Rechner'!B6</f>
        <v>200</v>
      </c>
      <c r="D347" s="11" t="n">
        <f aca="false">(B347+C347)*'Sparplan-Rechner'!B11</f>
        <v>646.314838440569</v>
      </c>
      <c r="E347" s="11" t="n">
        <f aca="false">B347+C347+D347</f>
        <v>155761.876064177</v>
      </c>
    </row>
    <row r="348" customFormat="false" ht="15" hidden="false" customHeight="false" outlineLevel="0" collapsed="false">
      <c r="A348" s="14" t="n">
        <v>343</v>
      </c>
      <c r="B348" s="11" t="n">
        <f aca="false">E347</f>
        <v>155761.876064177</v>
      </c>
      <c r="C348" s="11" t="n">
        <f aca="false">'Sparplan-Rechner'!B6</f>
        <v>200</v>
      </c>
      <c r="D348" s="11" t="n">
        <f aca="false">(B348+C348)*'Sparplan-Rechner'!B11</f>
        <v>649.841150267405</v>
      </c>
      <c r="E348" s="11" t="n">
        <f aca="false">B348+C348+D348</f>
        <v>156611.717214445</v>
      </c>
    </row>
    <row r="349" customFormat="false" ht="15" hidden="false" customHeight="false" outlineLevel="0" collapsed="false">
      <c r="A349" s="14" t="n">
        <v>344</v>
      </c>
      <c r="B349" s="11" t="n">
        <f aca="false">E348</f>
        <v>156611.717214445</v>
      </c>
      <c r="C349" s="11" t="n">
        <f aca="false">'Sparplan-Rechner'!B6</f>
        <v>200</v>
      </c>
      <c r="D349" s="11" t="n">
        <f aca="false">(B349+C349)*'Sparplan-Rechner'!B11</f>
        <v>653.382155060186</v>
      </c>
      <c r="E349" s="11" t="n">
        <f aca="false">B349+C349+D349</f>
        <v>157465.099369505</v>
      </c>
    </row>
    <row r="350" customFormat="false" ht="15" hidden="false" customHeight="false" outlineLevel="0" collapsed="false">
      <c r="A350" s="14" t="n">
        <v>345</v>
      </c>
      <c r="B350" s="11" t="n">
        <f aca="false">E349</f>
        <v>157465.099369505</v>
      </c>
      <c r="C350" s="11" t="n">
        <f aca="false">'Sparplan-Rechner'!B6</f>
        <v>200</v>
      </c>
      <c r="D350" s="11" t="n">
        <f aca="false">(B350+C350)*'Sparplan-Rechner'!B11</f>
        <v>656.937914039603</v>
      </c>
      <c r="E350" s="11" t="n">
        <f aca="false">B350+C350+D350</f>
        <v>158322.037283544</v>
      </c>
    </row>
    <row r="351" customFormat="false" ht="15" hidden="false" customHeight="false" outlineLevel="0" collapsed="false">
      <c r="A351" s="14" t="n">
        <v>346</v>
      </c>
      <c r="B351" s="11" t="n">
        <f aca="false">E350</f>
        <v>158322.037283544</v>
      </c>
      <c r="C351" s="11" t="n">
        <f aca="false">'Sparplan-Rechner'!B6</f>
        <v>200</v>
      </c>
      <c r="D351" s="11" t="n">
        <f aca="false">(B351+C351)*'Sparplan-Rechner'!B11</f>
        <v>660.508488681435</v>
      </c>
      <c r="E351" s="11" t="n">
        <f aca="false">B351+C351+D351</f>
        <v>159182.545772226</v>
      </c>
    </row>
    <row r="352" customFormat="false" ht="15" hidden="false" customHeight="false" outlineLevel="0" collapsed="false">
      <c r="A352" s="14" t="n">
        <v>347</v>
      </c>
      <c r="B352" s="11" t="n">
        <f aca="false">E351</f>
        <v>159182.545772226</v>
      </c>
      <c r="C352" s="11" t="n">
        <f aca="false">'Sparplan-Rechner'!B6</f>
        <v>200</v>
      </c>
      <c r="D352" s="11" t="n">
        <f aca="false">(B352+C352)*'Sparplan-Rechner'!B11</f>
        <v>664.093940717608</v>
      </c>
      <c r="E352" s="11" t="n">
        <f aca="false">B352+C352+D352</f>
        <v>160046.639712943</v>
      </c>
    </row>
    <row r="353" customFormat="false" ht="15" hidden="false" customHeight="false" outlineLevel="0" collapsed="false">
      <c r="A353" s="14" t="n">
        <v>348</v>
      </c>
      <c r="B353" s="11" t="n">
        <f aca="false">E352</f>
        <v>160046.639712943</v>
      </c>
      <c r="C353" s="11" t="n">
        <f aca="false">'Sparplan-Rechner'!B6</f>
        <v>200</v>
      </c>
      <c r="D353" s="11" t="n">
        <f aca="false">(B353+C353)*'Sparplan-Rechner'!B11</f>
        <v>667.694332137264</v>
      </c>
      <c r="E353" s="11" t="n">
        <f aca="false">B353+C353+D353</f>
        <v>160914.334045081</v>
      </c>
    </row>
    <row r="354" customFormat="false" ht="15" hidden="false" customHeight="false" outlineLevel="0" collapsed="false">
      <c r="A354" s="14" t="n">
        <v>349</v>
      </c>
      <c r="B354" s="11" t="n">
        <f aca="false">E353</f>
        <v>160914.334045081</v>
      </c>
      <c r="C354" s="11" t="n">
        <f aca="false">'Sparplan-Rechner'!B6</f>
        <v>200</v>
      </c>
      <c r="D354" s="11" t="n">
        <f aca="false">(B354+C354)*'Sparplan-Rechner'!B11</f>
        <v>671.309725187836</v>
      </c>
      <c r="E354" s="11" t="n">
        <f aca="false">B354+C354+D354</f>
        <v>161785.643770269</v>
      </c>
    </row>
    <row r="355" customFormat="false" ht="15" hidden="false" customHeight="false" outlineLevel="0" collapsed="false">
      <c r="A355" s="14" t="n">
        <v>350</v>
      </c>
      <c r="B355" s="11" t="n">
        <f aca="false">E354</f>
        <v>161785.643770269</v>
      </c>
      <c r="C355" s="11" t="n">
        <f aca="false">'Sparplan-Rechner'!B6</f>
        <v>200</v>
      </c>
      <c r="D355" s="11" t="n">
        <f aca="false">(B355+C355)*'Sparplan-Rechner'!B11</f>
        <v>674.940182376119</v>
      </c>
      <c r="E355" s="11" t="n">
        <f aca="false">B355+C355+D355</f>
        <v>162660.583952645</v>
      </c>
    </row>
    <row r="356" customFormat="false" ht="15" hidden="false" customHeight="false" outlineLevel="0" collapsed="false">
      <c r="A356" s="14" t="n">
        <v>351</v>
      </c>
      <c r="B356" s="11" t="n">
        <f aca="false">E355</f>
        <v>162660.583952645</v>
      </c>
      <c r="C356" s="11" t="n">
        <f aca="false">'Sparplan-Rechner'!B6</f>
        <v>200</v>
      </c>
      <c r="D356" s="11" t="n">
        <f aca="false">(B356+C356)*'Sparplan-Rechner'!B11</f>
        <v>678.585766469353</v>
      </c>
      <c r="E356" s="11" t="n">
        <f aca="false">B356+C356+D356</f>
        <v>163539.169719114</v>
      </c>
    </row>
    <row r="357" customFormat="false" ht="15" hidden="false" customHeight="false" outlineLevel="0" collapsed="false">
      <c r="A357" s="14" t="n">
        <v>352</v>
      </c>
      <c r="B357" s="11" t="n">
        <f aca="false">E356</f>
        <v>163539.169719114</v>
      </c>
      <c r="C357" s="11" t="n">
        <f aca="false">'Sparplan-Rechner'!B6</f>
        <v>200</v>
      </c>
      <c r="D357" s="11" t="n">
        <f aca="false">(B357+C357)*'Sparplan-Rechner'!B11</f>
        <v>682.246540496308</v>
      </c>
      <c r="E357" s="11" t="n">
        <f aca="false">B357+C357+D357</f>
        <v>164421.41625961</v>
      </c>
    </row>
    <row r="358" customFormat="false" ht="15" hidden="false" customHeight="false" outlineLevel="0" collapsed="false">
      <c r="A358" s="14" t="n">
        <v>353</v>
      </c>
      <c r="B358" s="11" t="n">
        <f aca="false">E357</f>
        <v>164421.41625961</v>
      </c>
      <c r="C358" s="11" t="n">
        <f aca="false">'Sparplan-Rechner'!B6</f>
        <v>200</v>
      </c>
      <c r="D358" s="11" t="n">
        <f aca="false">(B358+C358)*'Sparplan-Rechner'!B11</f>
        <v>685.922567748376</v>
      </c>
      <c r="E358" s="11" t="n">
        <f aca="false">B358+C358+D358</f>
        <v>165307.338827359</v>
      </c>
    </row>
    <row r="359" customFormat="false" ht="15" hidden="false" customHeight="false" outlineLevel="0" collapsed="false">
      <c r="A359" s="14" t="n">
        <v>354</v>
      </c>
      <c r="B359" s="11" t="n">
        <f aca="false">E358</f>
        <v>165307.338827359</v>
      </c>
      <c r="C359" s="11" t="n">
        <f aca="false">'Sparplan-Rechner'!B6</f>
        <v>200</v>
      </c>
      <c r="D359" s="11" t="n">
        <f aca="false">(B359+C359)*'Sparplan-Rechner'!B11</f>
        <v>689.613911780661</v>
      </c>
      <c r="E359" s="11" t="n">
        <f aca="false">B359+C359+D359</f>
        <v>166196.952739139</v>
      </c>
    </row>
    <row r="360" customFormat="false" ht="15" hidden="false" customHeight="false" outlineLevel="0" collapsed="false">
      <c r="A360" s="14" t="n">
        <v>355</v>
      </c>
      <c r="B360" s="11" t="n">
        <f aca="false">E359</f>
        <v>166196.952739139</v>
      </c>
      <c r="C360" s="11" t="n">
        <f aca="false">'Sparplan-Rechner'!B6</f>
        <v>200</v>
      </c>
      <c r="D360" s="11" t="n">
        <f aca="false">(B360+C360)*'Sparplan-Rechner'!B11</f>
        <v>693.320636413081</v>
      </c>
      <c r="E360" s="11" t="n">
        <f aca="false">B360+C360+D360</f>
        <v>167090.273375552</v>
      </c>
    </row>
    <row r="361" customFormat="false" ht="15" hidden="false" customHeight="false" outlineLevel="0" collapsed="false">
      <c r="A361" s="14" t="n">
        <v>356</v>
      </c>
      <c r="B361" s="11" t="n">
        <f aca="false">E360</f>
        <v>167090.273375552</v>
      </c>
      <c r="C361" s="11" t="n">
        <f aca="false">'Sparplan-Rechner'!B6</f>
        <v>200</v>
      </c>
      <c r="D361" s="11" t="n">
        <f aca="false">(B361+C361)*'Sparplan-Rechner'!B11</f>
        <v>697.042805731469</v>
      </c>
      <c r="E361" s="11" t="n">
        <f aca="false">B361+C361+D361</f>
        <v>167987.316181284</v>
      </c>
    </row>
    <row r="362" customFormat="false" ht="15" hidden="false" customHeight="false" outlineLevel="0" collapsed="false">
      <c r="A362" s="14" t="n">
        <v>357</v>
      </c>
      <c r="B362" s="11" t="n">
        <f aca="false">E361</f>
        <v>167987.316181284</v>
      </c>
      <c r="C362" s="11" t="n">
        <f aca="false">'Sparplan-Rechner'!B6</f>
        <v>200</v>
      </c>
      <c r="D362" s="11" t="n">
        <f aca="false">(B362+C362)*'Sparplan-Rechner'!B11</f>
        <v>700.780484088683</v>
      </c>
      <c r="E362" s="11" t="n">
        <f aca="false">B362+C362+D362</f>
        <v>168888.096665373</v>
      </c>
    </row>
    <row r="363" customFormat="false" ht="15" hidden="false" customHeight="false" outlineLevel="0" collapsed="false">
      <c r="A363" s="14" t="n">
        <v>358</v>
      </c>
      <c r="B363" s="11" t="n">
        <f aca="false">E362</f>
        <v>168888.096665373</v>
      </c>
      <c r="C363" s="11" t="n">
        <f aca="false">'Sparplan-Rechner'!B6</f>
        <v>200</v>
      </c>
      <c r="D363" s="11" t="n">
        <f aca="false">(B363+C363)*'Sparplan-Rechner'!B11</f>
        <v>704.533736105719</v>
      </c>
      <c r="E363" s="11" t="n">
        <f aca="false">B363+C363+D363</f>
        <v>169792.630401478</v>
      </c>
    </row>
    <row r="364" customFormat="false" ht="15" hidden="false" customHeight="false" outlineLevel="0" collapsed="false">
      <c r="A364" s="14" t="n">
        <v>359</v>
      </c>
      <c r="B364" s="11" t="n">
        <f aca="false">E363</f>
        <v>169792.630401478</v>
      </c>
      <c r="C364" s="11" t="n">
        <f aca="false">'Sparplan-Rechner'!B6</f>
        <v>200</v>
      </c>
      <c r="D364" s="11" t="n">
        <f aca="false">(B364+C364)*'Sparplan-Rechner'!B11</f>
        <v>708.302626672827</v>
      </c>
      <c r="E364" s="11" t="n">
        <f aca="false">B364+C364+D364</f>
        <v>170700.933028151</v>
      </c>
    </row>
    <row r="365" customFormat="false" ht="15" hidden="false" customHeight="false" outlineLevel="0" collapsed="false">
      <c r="A365" s="14" t="n">
        <v>360</v>
      </c>
      <c r="B365" s="11" t="n">
        <f aca="false">E364</f>
        <v>170700.933028151</v>
      </c>
      <c r="C365" s="11" t="n">
        <f aca="false">'Sparplan-Rechner'!B6</f>
        <v>200</v>
      </c>
      <c r="D365" s="11" t="n">
        <f aca="false">(B365+C365)*'Sparplan-Rechner'!B11</f>
        <v>712.08722095063</v>
      </c>
      <c r="E365" s="11" t="n">
        <f aca="false">B365+C365+D365</f>
        <v>171613.020249102</v>
      </c>
    </row>
    <row r="367" customFormat="false" ht="15" hidden="false" customHeight="false" outlineLevel="0" collapsed="false">
      <c r="A367" s="15" t="s">
        <v>52</v>
      </c>
      <c r="B367" s="15"/>
    </row>
    <row r="368" customFormat="false" ht="15" hidden="false" customHeight="false" outlineLevel="0" collapsed="false">
      <c r="A368" s="0" t="s">
        <v>53</v>
      </c>
      <c r="B368" s="16" t="n">
        <f aca="false">'Sparplan-Rechner'!B12</f>
        <v>120</v>
      </c>
    </row>
    <row r="369" customFormat="false" ht="15" hidden="false" customHeight="false" outlineLevel="0" collapsed="false">
      <c r="A369" s="0" t="s">
        <v>54</v>
      </c>
      <c r="B369" s="17" t="n">
        <f aca="false">INDEX(E6:E365,'Sparplan-Rechner'!B12)</f>
        <v>32832.8672863619</v>
      </c>
    </row>
  </sheetData>
  <mergeCells count="2">
    <mergeCell ref="A1:E1"/>
    <mergeCell ref="A367:B36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5"/>
    <col collapsed="false" customWidth="true" hidden="false" outlineLevel="0" max="3" min="3" style="0" width="20"/>
  </cols>
  <sheetData>
    <row r="1" customFormat="false" ht="15" hidden="false" customHeight="false" outlineLevel="0" collapsed="false">
      <c r="A1" s="3" t="s">
        <v>55</v>
      </c>
      <c r="B1" s="3"/>
      <c r="C1" s="3"/>
    </row>
    <row r="3" customFormat="false" ht="15" hidden="false" customHeight="false" outlineLevel="0" collapsed="false">
      <c r="A3" s="7" t="s">
        <v>56</v>
      </c>
    </row>
    <row r="5" customFormat="false" ht="15" hidden="false" customHeight="false" outlineLevel="0" collapsed="false">
      <c r="A5" s="13" t="s">
        <v>57</v>
      </c>
      <c r="B5" s="13" t="s">
        <v>58</v>
      </c>
      <c r="C5" s="13" t="s">
        <v>59</v>
      </c>
    </row>
    <row r="6" customFormat="false" ht="15" hidden="false" customHeight="false" outlineLevel="0" collapsed="false">
      <c r="A6" s="18" t="s">
        <v>60</v>
      </c>
      <c r="B6" s="19" t="n">
        <v>5000</v>
      </c>
      <c r="C6" s="14" t="n">
        <f aca="false">IFERROR(MATCH(5000,Monatsübersicht!E6:E365,1)+1,"-")</f>
        <v>19</v>
      </c>
    </row>
    <row r="7" customFormat="false" ht="15" hidden="false" customHeight="false" outlineLevel="0" collapsed="false">
      <c r="A7" s="18" t="s">
        <v>61</v>
      </c>
      <c r="B7" s="19" t="n">
        <v>10000</v>
      </c>
      <c r="C7" s="14" t="n">
        <f aca="false">IFERROR(MATCH(10000,Monatsübersicht!E6:E365,1)+1,"-")</f>
        <v>41</v>
      </c>
    </row>
    <row r="8" customFormat="false" ht="15" hidden="false" customHeight="false" outlineLevel="0" collapsed="false">
      <c r="A8" s="18" t="s">
        <v>62</v>
      </c>
      <c r="B8" s="19" t="n">
        <v>25000</v>
      </c>
      <c r="C8" s="14" t="n">
        <f aca="false">IFERROR(MATCH(25000,Monatsübersicht!E6:E365,1)+1,"-")</f>
        <v>96</v>
      </c>
    </row>
    <row r="9" customFormat="false" ht="15" hidden="false" customHeight="false" outlineLevel="0" collapsed="false">
      <c r="A9" s="18" t="s">
        <v>63</v>
      </c>
      <c r="B9" s="19" t="n">
        <v>50000</v>
      </c>
      <c r="C9" s="14" t="n">
        <f aca="false">IFERROR(MATCH(50000,Monatsübersicht!E6:E365,1)+1,"-")</f>
        <v>167</v>
      </c>
    </row>
    <row r="10" customFormat="false" ht="15" hidden="false" customHeight="false" outlineLevel="0" collapsed="false">
      <c r="A10" s="18" t="s">
        <v>64</v>
      </c>
      <c r="B10" s="19" t="n">
        <v>100000</v>
      </c>
      <c r="C10" s="14" t="n">
        <f aca="false">IFERROR(MATCH(100000,Monatsübersicht!E6:E365,1)+1,"-")</f>
        <v>266</v>
      </c>
    </row>
    <row r="11" customFormat="false" ht="15" hidden="false" customHeight="false" outlineLevel="0" collapsed="false">
      <c r="A11" s="18" t="s">
        <v>65</v>
      </c>
      <c r="B11" s="19" t="n">
        <v>250000</v>
      </c>
      <c r="C11" s="14" t="n">
        <f aca="false">IFERROR(MATCH(250000,Monatsübersicht!E6:E365,1)+1,"-")</f>
        <v>361</v>
      </c>
    </row>
    <row r="12" customFormat="false" ht="15" hidden="false" customHeight="false" outlineLevel="0" collapsed="false">
      <c r="A12" s="18" t="s">
        <v>66</v>
      </c>
      <c r="B12" s="19" t="n">
        <v>500000</v>
      </c>
      <c r="C12" s="14" t="n">
        <f aca="false">IFERROR(MATCH(500000,Monatsübersicht!E6:E365,1)+1,"-")</f>
        <v>361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2026-01-28T04:40:44Z</dcterms:created>
  <dc:creator>openpyxl</dc:creator>
  <dc:description/>
  <dc:language>en-US</dc:language>
  <cp:lastModifiedBy/>
  <dcterms:modified xsi:type="dcterms:W3CDTF">2026-01-28T04:40:44Z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