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 2026" sheetId="1" state="visible" r:id="rId2"/>
    <sheet name="Anleitung &amp; Formeln" sheetId="2" state="visible" r:id="rId3"/>
    <sheet name="Jahresübersicht 2026" sheetId="3" state="visible" r:id="rId4"/>
  </sheets>
  <definedNames>
    <definedName function="false" hidden="false" localSheetId="0" name="_xlnm.Print_Titles" vbProcedure="false">'Februar 2026'!$7:$7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<sst xmlns="http://schemas.openxmlformats.org/spreadsheetml/2006/main" count="129" uniqueCount="105">
  <si>
    <t xml:space="preserve">⏱  Stundenzettel  –  Februar 2026</t>
  </si>
  <si>
    <t xml:space="preserve">Mitarbeiter/in:</t>
  </si>
  <si>
    <t xml:space="preserve">Monat / Jahr:</t>
  </si>
  <si>
    <t xml:space="preserve">Februar 2026</t>
  </si>
  <si>
    <t xml:space="preserve">Abteilung:</t>
  </si>
  <si>
    <t xml:space="preserve">Vorgesetzter:</t>
  </si>
  <si>
    <t xml:space="preserve">Datum</t>
  </si>
  <si>
    <t xml:space="preserve">Wochentag</t>
  </si>
  <si>
    <t xml:space="preserve">Arbeitsbeginn</t>
  </si>
  <si>
    <t xml:space="preserve">Arbeitsende</t>
  </si>
  <si>
    <t xml:space="preserve">Pause
(hh:mm)</t>
  </si>
  <si>
    <t xml:space="preserve">Netto-Arbeitszeit
(Dezimalstd.)</t>
  </si>
  <si>
    <t xml:space="preserve">Tätigkeitsbeschreibung</t>
  </si>
  <si>
    <t xml:space="preserve">Projektnummer</t>
  </si>
  <si>
    <t xml:space="preserve">Kumulierte
Stunden</t>
  </si>
  <si>
    <t xml:space="preserve">Sonntag</t>
  </si>
  <si>
    <t xml:space="preserve">Montag</t>
  </si>
  <si>
    <t xml:space="preserve">Kundengespräch</t>
  </si>
  <si>
    <t xml:space="preserve">PRJ-002</t>
  </si>
  <si>
    <t xml:space="preserve">Dienstag</t>
  </si>
  <si>
    <t xml:space="preserve">Entwicklung</t>
  </si>
  <si>
    <t xml:space="preserve">PRJ-001</t>
  </si>
  <si>
    <t xml:space="preserve">Mittwoch</t>
  </si>
  <si>
    <t xml:space="preserve">Homeoffice</t>
  </si>
  <si>
    <t xml:space="preserve">PRJ-003</t>
  </si>
  <si>
    <t xml:space="preserve">Donnerstag</t>
  </si>
  <si>
    <t xml:space="preserve">Teammeeting &amp; Doku</t>
  </si>
  <si>
    <t xml:space="preserve">Freitag</t>
  </si>
  <si>
    <t xml:space="preserve">Samstag</t>
  </si>
  <si>
    <t xml:space="preserve">SUMME MONAT FEBRUAR 2026</t>
  </si>
  <si>
    <t xml:space="preserve">Dezimalstunden  (Industriestunden)</t>
  </si>
  <si>
    <t xml:space="preserve">⚖  Rechtlicher Hinweis: Gemäß BAG-Urteil (Sep. 2022) und ArbZG sind Arbeitgeber verpflichtet, die tägliche Arbeitszeit zu erfassen. Pflichtangaben: Arbeitsbeginn, Arbeitsende, Pausen und Netto-Arbeitszeit (§ 3 ArbZG). Nach ≥ 6 Std. Arbeitszeit: mind. 30 Min. Pause; nach &gt; 9 Std.: mind. 45 Min. Pause. Stundenzettel am Monatsende von Mitarbeiter/in UND Vorgesetztem unterschreiben.</t>
  </si>
  <si>
    <t xml:space="preserve">Unterschrift Mitarbeiter/in</t>
  </si>
  <si>
    <t xml:space="preserve">Unterschrift Vorgesetzter/e</t>
  </si>
  <si>
    <t xml:space="preserve">📖  Anleitung, Formeln &amp; Rechtliche Grundlagen</t>
  </si>
  <si>
    <t xml:space="preserve">EINGABE-FELDER (blau hinterlegt)</t>
  </si>
  <si>
    <t xml:space="preserve">Arbeitsbeginn / Arbeitsende</t>
  </si>
  <si>
    <t xml:space="preserve">Bitte im Format HH:MM eintragen (z.B. 08:00, 17:30).</t>
  </si>
  <si>
    <t xml:space="preserve">Pause</t>
  </si>
  <si>
    <t xml:space="preserve">Pausendauer im Format HH:MM (z.B. 00:30 für 30 Minuten).</t>
  </si>
  <si>
    <t xml:space="preserve">Kurze Beschreibung der Tätigkeit des Tages.</t>
  </si>
  <si>
    <t xml:space="preserve">Optionale Projektzuordnung (z.B. PRJ-001).</t>
  </si>
  <si>
    <t xml:space="preserve">AUTOMATISCHE BERECHNUNGEN (schwarz)</t>
  </si>
  <si>
    <t xml:space="preserve">Netto-Arbeitszeit</t>
  </si>
  <si>
    <t xml:space="preserve">Formel: MOD(Arbeitsende-Arbeitsbeginn; 1)*24 - Pause*24
Ergebnis in Dezimalstunden (z.B. 8,50 = 8 Std. 30 Min.).
Formel behandelt auch Nachtschichten korrekt (via MOD).</t>
  </si>
  <si>
    <t xml:space="preserve">Kumulierte Stunden</t>
  </si>
  <si>
    <t xml:space="preserve">Summe aller bisherigen Tage im Monat - fortlaufend.</t>
  </si>
  <si>
    <t xml:space="preserve">Monatssumme</t>
  </si>
  <si>
    <t xml:space="preserve">Formel: SUMME(G9:G37) - Gesamte Dezimalstunden fuer den Monat.</t>
  </si>
  <si>
    <t xml:space="preserve">WICHTIGE FORMELN</t>
  </si>
  <si>
    <t xml:space="preserve">Dezimalstunden-Formel</t>
  </si>
  <si>
    <t xml:space="preserve">Formel: (Arbeitsende - Arbeitsbeginn - Pause) x 24
Wichtig: Ergebniszelle als 'Zahl' formatieren, nicht als Uhrzeit!</t>
  </si>
  <si>
    <t xml:space="preserve">Nachtschicht-Formel</t>
  </si>
  <si>
    <t xml:space="preserve">Formel: REST(Arbeitsende - Arbeitsbeginn; 1) x 24 - Pause x 24
Verwenden, wenn Endzeit &lt; Startzeit (z.B. 22:00 → 06:00).</t>
  </si>
  <si>
    <t xml:space="preserve">Umrechnung: Industriezeit</t>
  </si>
  <si>
    <t xml:space="preserve">Dezimalstunden direkt mit Stundenlohn multiplizierbar.
Beispiel: 8,5 Stunden x 15,00 EUR = 127,50 EUR Lohn.</t>
  </si>
  <si>
    <t xml:space="preserve">RECHTLICHE GRUNDLAGEN (Deutschland)</t>
  </si>
  <si>
    <t xml:space="preserve">BAG-Urteil Sep. 2022</t>
  </si>
  <si>
    <t xml:space="preserve">Arbeitgeber müssen objektive, verlässliche Zeiterfassung einführen.</t>
  </si>
  <si>
    <t xml:space="preserve">§ 3 ArbZG – Pausenpflicht</t>
  </si>
  <si>
    <t xml:space="preserve">• Arbeitszeit &gt; 6 Std.: mind. 30 Min. Pause
• Arbeitszeit &gt; 9 Std.: mind. 45 Min. Pause</t>
  </si>
  <si>
    <t xml:space="preserve">Max. Arbeitszeit</t>
  </si>
  <si>
    <t xml:space="preserve">§ 3 ArbZG: max. 8 Std./Tag, bei Ausgleich max. 10 Std./Tag.</t>
  </si>
  <si>
    <t xml:space="preserve">Aufbewahrungspflicht</t>
  </si>
  <si>
    <t xml:space="preserve">Arbeitszeitnachweise mind. 2 Jahre aufbewahren (§ 16 Abs. 2 ArbZG).</t>
  </si>
  <si>
    <t xml:space="preserve">Unterschrift</t>
  </si>
  <si>
    <t xml:space="preserve">Stundenzettel monatlich von Mitarbeiter/in UND Vorgesetztem unterschreiben.</t>
  </si>
  <si>
    <t xml:space="preserve">TIPPS &amp; HINWEISE</t>
  </si>
  <si>
    <t xml:space="preserve">Blattschutz</t>
  </si>
  <si>
    <t xml:space="preserve">Reiter 'Überprüfen' → 'Blatt schützen': Formelzellen vor Überschreiben schützen.
Nur blau hinterlegte Eingabezellen freigeben.</t>
  </si>
  <si>
    <t xml:space="preserve">Datensicherung</t>
  </si>
  <si>
    <t xml:space="preserve">Datei monatlich sichern und als PDF drucken oder digital signieren.</t>
  </si>
  <si>
    <t xml:space="preserve">Neue Monate</t>
  </si>
  <si>
    <t xml:space="preserve">Blatt kopieren (Rechtsklick auf Reiter → 'Verschieben/Kopieren') und
Datum in Zeile 2 sowie Tagesdaten anpassen.</t>
  </si>
  <si>
    <t xml:space="preserve">Nachtschicht-Fehler (####)</t>
  </si>
  <si>
    <t xml:space="preserve">Bei ####-Fehlern: Spalte breiter ziehen ODER Zelle als 'Zahl' formatieren.</t>
  </si>
  <si>
    <t xml:space="preserve">📅  Jahresübersicht Arbeitszeiten – 2026</t>
  </si>
  <si>
    <t xml:space="preserve">Monat</t>
  </si>
  <si>
    <t xml:space="preserve">Soll-Stunden</t>
  </si>
  <si>
    <t xml:space="preserve">Ist-Stunden</t>
  </si>
  <si>
    <t xml:space="preserve">Differenz</t>
  </si>
  <si>
    <t xml:space="preserve">Überstunden</t>
  </si>
  <si>
    <t xml:space="preserve">Fehlstunden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</si>
  <si>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</si>
  <si>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</si>
  <si>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</si>
  <si>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</si>
  <si>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</si>
  <si>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</si>
  <si>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</si>
  <si>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</si>
  <si>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</si>
  <si>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</si>
  <si>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</si>
  <si>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</si>
  <si>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GESAMT 2026</t>
  </si>
  <si>
    <t xml:space="preserve">Farbkodierung &amp; Hinweise</t>
  </si>
  <si>
    <t xml:space="preserve">●  Blauer Text</t>
  </si>
  <si>
    <t xml:space="preserve">Fest eingetragene Eingabewerte (Soll-Stunden)</t>
  </si>
  <si>
    <t xml:space="preserve">●  Grüner Text</t>
  </si>
  <si>
    <t xml:space="preserve">Verknüpfung zu anderem Tabellenblatt (Ist-Stunden Feb. 2026)</t>
  </si>
  <si>
    <t xml:space="preserve">●  Dunkelgrün</t>
  </si>
  <si>
    <t xml:space="preserve">Überstunden (positive Differenz)</t>
  </si>
  <si>
    <t xml:space="preserve">●  Dunkelrot</t>
  </si>
  <si>
    <t xml:space="preserve">Fehlstunden (negative Differenz)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</si>
</sst>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hh:mm"/>
    <numFmt numFmtId="167" formatCode="0.00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0"/>
      <color rgb="FF2F5496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999999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9"/>
      <color rgb="FFBDD7EE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2F5496"/>
      <name val="Arial"/>
      <family val="0"/>
      <charset val="1"/>
    </font>
    <font>
      <sz val="9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375623"/>
      <name val="Arial"/>
      <family val="0"/>
      <charset val="1"/>
    </font>
    <font>
      <sz val="10"/>
      <color rgb="FFC00000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595959"/>
      <name val="Arial"/>
      <family val="0"/>
      <charset val="1"/>
    </font>
    <font>
      <sz val="9"/>
      <color rgb="FF008000"/>
      <name val="Arial"/>
      <family val="0"/>
      <charset val="1"/>
    </font>
    <font>
      <sz val="9"/>
      <color rgb="FF375623"/>
      <name val="Arial"/>
      <family val="0"/>
      <charset val="1"/>
    </font>
    <font>
      <sz val="9"/>
      <color rgb="FFC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2F5496"/>
      </patternFill>
    </fill>
    <fill>
      <patternFill patternType="solid">
        <fgColor rgb="FF2F5496"/>
        <bgColor rgb="FF2E75B6"/>
      </patternFill>
    </fill>
    <fill>
      <patternFill patternType="solid">
        <fgColor rgb="FFEBEBEB"/>
        <bgColor rgb="FFE2EFDA"/>
      </patternFill>
    </fill>
    <fill>
      <patternFill patternType="solid">
        <fgColor rgb="FFF9F9F9"/>
        <bgColor rgb="FFFFFFFF"/>
      </patternFill>
    </fill>
    <fill>
      <patternFill patternType="solid">
        <fgColor rgb="FFBDD7EE"/>
        <bgColor rgb="FFD6E4F7"/>
      </patternFill>
    </fill>
    <fill>
      <patternFill patternType="solid">
        <fgColor rgb="FFE2EFDA"/>
        <bgColor rgb="FFEBEBEB"/>
      </patternFill>
    </fill>
    <fill>
      <patternFill patternType="solid">
        <fgColor rgb="FFFFFFFF"/>
        <bgColor rgb="FFF9F9F9"/>
      </patternFill>
    </fill>
    <fill>
      <patternFill patternType="solid">
        <fgColor rgb="FFFFF2CC"/>
        <bgColor rgb="FFEBEBEB"/>
      </patternFill>
    </fill>
    <fill>
      <patternFill patternType="solid">
        <fgColor rgb="FF2E75B6"/>
        <bgColor rgb="FF2F5496"/>
      </patternFill>
    </fill>
    <fill>
      <patternFill patternType="solid">
        <fgColor rgb="FFD6E4F7"/>
        <bgColor rgb="FFEBEBEB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2F5496"/>
      </bottom>
      <diagonal/>
    </border>
    <border diagonalUp="false" diagonalDown="false">
      <left style="thin">
        <color rgb="FFFFFFFF"/>
      </left>
      <right style="thin">
        <color rgb="FFFFFFFF"/>
      </right>
      <top style="medium">
        <color rgb="FF1F3864"/>
      </top>
      <bottom style="medium">
        <color rgb="FF1F3864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4B942"/>
      </left>
      <right/>
      <top style="thin">
        <color rgb="FFBFBFBF"/>
      </top>
      <bottom style="thin">
        <color rgb="FFBFBFBF"/>
      </bottom>
      <diagonal/>
    </border>
    <border diagonalUp="false" diagonalDown="false">
      <left/>
      <right/>
      <top/>
      <bottom style="medium">
        <color rgb="FF1F386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3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9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7" fillId="1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11" borderId="3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9" fillId="5" borderId="3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0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6E4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EBEB"/>
      <rgbColor rgb="FFE2EFDA"/>
      <rgbColor rgb="FFF9F9F9"/>
      <rgbColor rgb="FF99CCFF"/>
      <rgbColor rgb="FFFF99CC"/>
      <rgbColor rgb="FFCC99FF"/>
      <rgbColor rgb="FFFFCC99"/>
      <rgbColor rgb="FF2E75B6"/>
      <rgbColor rgb="FF33CCCC"/>
      <rgbColor rgb="FF99CC00"/>
      <rgbColor rgb="FFF4B942"/>
      <rgbColor rgb="FFFF9900"/>
      <rgbColor rgb="FFFF6600"/>
      <rgbColor rgb="FF595959"/>
      <rgbColor rgb="FF999999"/>
      <rgbColor rgb="FF1F3864"/>
      <rgbColor rgb="FF339966"/>
      <rgbColor rgb="FF003300"/>
      <rgbColor rgb="FF333300"/>
      <rgbColor rgb="FF993300"/>
      <rgbColor rgb="FF993366"/>
      <rgbColor rgb="FF2F5496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6" min="4" style="0" width="11"/>
    <col collapsed="false" customWidth="true" hidden="false" outlineLevel="0" max="7" min="7" style="0" width="13"/>
    <col collapsed="false" customWidth="true" hidden="false" outlineLevel="0" max="8" min="8" style="0" width="18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3"/>
  </cols>
  <sheetData>
    <row r="1" customFormat="false" ht="7.5" hidden="false" customHeight="true" outlineLevel="0" collapsed="false"/>
    <row r="2" customFormat="false" ht="49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7.5" hidden="false" customHeight="true" outlineLevel="0" collapsed="false"/>
    <row r="4" customFormat="false" ht="21.75" hidden="false" customHeight="true" outlineLevel="0" collapsed="false">
      <c r="B4" s="2" t="s">
        <v>1</v>
      </c>
      <c r="C4" s="3"/>
      <c r="D4" s="3"/>
      <c r="E4" s="3"/>
      <c r="F4" s="2" t="s">
        <v>2</v>
      </c>
      <c r="G4" s="3" t="s">
        <v>3</v>
      </c>
      <c r="H4" s="3"/>
      <c r="I4" s="3"/>
      <c r="J4" s="3"/>
    </row>
    <row r="5" customFormat="false" ht="21.75" hidden="false" customHeight="true" outlineLevel="0" collapsed="false">
      <c r="B5" s="2" t="s">
        <v>4</v>
      </c>
      <c r="C5" s="3"/>
      <c r="D5" s="3"/>
      <c r="E5" s="3"/>
      <c r="F5" s="2" t="s">
        <v>5</v>
      </c>
      <c r="G5" s="3"/>
      <c r="H5" s="3"/>
      <c r="I5" s="3"/>
      <c r="J5" s="3"/>
    </row>
    <row r="6" customFormat="false" ht="7.5" hidden="false" customHeight="true" outlineLevel="0" collapsed="false"/>
    <row r="7" customFormat="false" ht="30" hidden="false" customHeight="true" outlineLevel="0" collapsed="false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  <c r="I7" s="4" t="s">
        <v>13</v>
      </c>
      <c r="J7" s="4" t="s">
        <v>14</v>
      </c>
    </row>
    <row r="8" customFormat="false" ht="7.5" hidden="false" customHeight="true" outlineLevel="0" collapsed="false"/>
    <row r="9" customFormat="false" ht="19.5" hidden="false" customHeight="true" outlineLevel="0" collapsed="false">
      <c r="B9" s="5" t="n">
        <v>46054</v>
      </c>
      <c r="C9" s="6" t="s">
        <v>15</v>
      </c>
      <c r="D9" s="7"/>
      <c r="E9" s="7"/>
      <c r="F9" s="7"/>
      <c r="G9" s="8" t="str">
        <f aca="false">IF(OR(D9="",E9=""),"",MOD(E9-D9,1)*24-F9*24)</f>
        <v/>
      </c>
      <c r="H9" s="9"/>
      <c r="I9" s="10"/>
      <c r="J9" s="11" t="n">
        <f aca="false">IF(G9="",0,G9)</f>
        <v>0</v>
      </c>
    </row>
    <row r="10" customFormat="false" ht="19.5" hidden="false" customHeight="true" outlineLevel="0" collapsed="false">
      <c r="B10" s="12" t="n">
        <v>46055</v>
      </c>
      <c r="C10" s="13" t="s">
        <v>16</v>
      </c>
      <c r="D10" s="14" t="n">
        <v>0.375</v>
      </c>
      <c r="E10" s="14" t="n">
        <v>0.708333333333333</v>
      </c>
      <c r="F10" s="14" t="n">
        <v>0.03125</v>
      </c>
      <c r="G10" s="15" t="n">
        <f aca="false">IF(OR(D10="",E10=""),"",MOD(E10-D10,1)*24-F10*24)</f>
        <v>7.25</v>
      </c>
      <c r="H10" s="16" t="s">
        <v>17</v>
      </c>
      <c r="I10" s="17" t="s">
        <v>18</v>
      </c>
      <c r="J10" s="18" t="n">
        <f aca="false">IF(G10="",J9,J9+G10)</f>
        <v>7.25</v>
      </c>
    </row>
    <row r="11" customFormat="false" ht="19.5" hidden="false" customHeight="true" outlineLevel="0" collapsed="false">
      <c r="B11" s="19" t="n">
        <v>46056</v>
      </c>
      <c r="C11" s="20" t="s">
        <v>19</v>
      </c>
      <c r="D11" s="14" t="n">
        <v>0.354166666666667</v>
      </c>
      <c r="E11" s="14" t="n">
        <v>0.729166666666667</v>
      </c>
      <c r="F11" s="14" t="n">
        <v>0.0416666666666667</v>
      </c>
      <c r="G11" s="15" t="n">
        <f aca="false">IF(OR(D11="",E11=""),"",MOD(E11-D11,1)*24-F11*24)</f>
        <v>8</v>
      </c>
      <c r="H11" s="16" t="s">
        <v>20</v>
      </c>
      <c r="I11" s="17" t="s">
        <v>21</v>
      </c>
      <c r="J11" s="21" t="n">
        <f aca="false">IF(G11="",J10,J10+G11)</f>
        <v>15.25</v>
      </c>
    </row>
    <row r="12" customFormat="false" ht="19.5" hidden="false" customHeight="true" outlineLevel="0" collapsed="false">
      <c r="B12" s="12" t="n">
        <v>46057</v>
      </c>
      <c r="C12" s="13" t="s">
        <v>22</v>
      </c>
      <c r="D12" s="14" t="n">
        <v>0.333333333333333</v>
      </c>
      <c r="E12" s="14" t="n">
        <v>0.520833333333333</v>
      </c>
      <c r="F12" s="14" t="n">
        <v>0</v>
      </c>
      <c r="G12" s="15" t="n">
        <f aca="false">IF(OR(D12="",E12=""),"",MOD(E12-D12,1)*24-F12*24)</f>
        <v>4.5</v>
      </c>
      <c r="H12" s="16" t="s">
        <v>23</v>
      </c>
      <c r="I12" s="17" t="s">
        <v>24</v>
      </c>
      <c r="J12" s="18" t="n">
        <f aca="false">IF(G12="",J11,J11+G12)</f>
        <v>19.75</v>
      </c>
    </row>
    <row r="13" customFormat="false" ht="19.5" hidden="false" customHeight="true" outlineLevel="0" collapsed="false">
      <c r="B13" s="19" t="n">
        <v>46058</v>
      </c>
      <c r="C13" s="20" t="s">
        <v>25</v>
      </c>
      <c r="D13" s="14" t="n">
        <v>0.3125</v>
      </c>
      <c r="E13" s="14" t="n">
        <v>0.666666666666667</v>
      </c>
      <c r="F13" s="14" t="n">
        <v>0.0208333333333333</v>
      </c>
      <c r="G13" s="15" t="n">
        <f aca="false">IF(OR(D13="",E13=""),"",MOD(E13-D13,1)*24-F13*24)</f>
        <v>8</v>
      </c>
      <c r="H13" s="16" t="s">
        <v>26</v>
      </c>
      <c r="I13" s="17" t="s">
        <v>18</v>
      </c>
      <c r="J13" s="21" t="n">
        <f aca="false">IF(G13="",J12,J12+G13)</f>
        <v>27.75</v>
      </c>
    </row>
    <row r="14" customFormat="false" ht="19.5" hidden="false" customHeight="true" outlineLevel="0" collapsed="false">
      <c r="B14" s="12" t="n">
        <v>46059</v>
      </c>
      <c r="C14" s="13" t="s">
        <v>27</v>
      </c>
      <c r="D14" s="22"/>
      <c r="E14" s="22"/>
      <c r="F14" s="22"/>
      <c r="G14" s="15" t="str">
        <f aca="false">IF(OR(D14="",E14=""),"",MOD(E14-D14,1)*24-F14*24)</f>
        <v/>
      </c>
      <c r="H14" s="23"/>
      <c r="I14" s="24"/>
      <c r="J14" s="18" t="n">
        <f aca="false">IF(G14="",J13,J13+G14)</f>
        <v>27.75</v>
      </c>
    </row>
    <row r="15" customFormat="false" ht="19.5" hidden="false" customHeight="true" outlineLevel="0" collapsed="false">
      <c r="B15" s="5" t="n">
        <v>46060</v>
      </c>
      <c r="C15" s="6" t="s">
        <v>28</v>
      </c>
      <c r="D15" s="7"/>
      <c r="E15" s="7"/>
      <c r="F15" s="7"/>
      <c r="G15" s="8" t="str">
        <f aca="false">IF(OR(D15="",E15=""),"",MOD(E15-D15,1)*24-F15*24)</f>
        <v/>
      </c>
      <c r="H15" s="9"/>
      <c r="I15" s="10"/>
      <c r="J15" s="11" t="n">
        <f aca="false">IF(G15="",J14,J14+G15)</f>
        <v>27.75</v>
      </c>
    </row>
    <row r="16" customFormat="false" ht="19.5" hidden="false" customHeight="true" outlineLevel="0" collapsed="false">
      <c r="B16" s="5" t="n">
        <v>46061</v>
      </c>
      <c r="C16" s="6" t="s">
        <v>15</v>
      </c>
      <c r="D16" s="7"/>
      <c r="E16" s="7"/>
      <c r="F16" s="7"/>
      <c r="G16" s="8" t="str">
        <f aca="false">IF(OR(D16="",E16=""),"",MOD(E16-D16,1)*24-F16*24)</f>
        <v/>
      </c>
      <c r="H16" s="9"/>
      <c r="I16" s="10"/>
      <c r="J16" s="11" t="n">
        <f aca="false">IF(G16="",J15,J15+G16)</f>
        <v>27.75</v>
      </c>
    </row>
    <row r="17" customFormat="false" ht="19.5" hidden="false" customHeight="true" outlineLevel="0" collapsed="false">
      <c r="B17" s="19" t="n">
        <v>46062</v>
      </c>
      <c r="C17" s="20" t="s">
        <v>16</v>
      </c>
      <c r="D17" s="22"/>
      <c r="E17" s="22"/>
      <c r="F17" s="22"/>
      <c r="G17" s="15" t="str">
        <f aca="false">IF(OR(D17="",E17=""),"",MOD(E17-D17,1)*24-F17*24)</f>
        <v/>
      </c>
      <c r="H17" s="23"/>
      <c r="I17" s="24"/>
      <c r="J17" s="21" t="n">
        <f aca="false">IF(G17="",J16,J16+G17)</f>
        <v>27.75</v>
      </c>
    </row>
    <row r="18" customFormat="false" ht="19.5" hidden="false" customHeight="true" outlineLevel="0" collapsed="false">
      <c r="B18" s="12" t="n">
        <v>46063</v>
      </c>
      <c r="C18" s="13" t="s">
        <v>19</v>
      </c>
      <c r="D18" s="22"/>
      <c r="E18" s="22"/>
      <c r="F18" s="22"/>
      <c r="G18" s="15" t="str">
        <f aca="false">IF(OR(D18="",E18=""),"",MOD(E18-D18,1)*24-F18*24)</f>
        <v/>
      </c>
      <c r="H18" s="23"/>
      <c r="I18" s="24"/>
      <c r="J18" s="18" t="n">
        <f aca="false">IF(G18="",J17,J17+G18)</f>
        <v>27.75</v>
      </c>
    </row>
    <row r="19" customFormat="false" ht="19.5" hidden="false" customHeight="true" outlineLevel="0" collapsed="false">
      <c r="B19" s="19" t="n">
        <v>46064</v>
      </c>
      <c r="C19" s="20" t="s">
        <v>22</v>
      </c>
      <c r="D19" s="22"/>
      <c r="E19" s="22"/>
      <c r="F19" s="22"/>
      <c r="G19" s="15" t="str">
        <f aca="false">IF(OR(D19="",E19=""),"",MOD(E19-D19,1)*24-F19*24)</f>
        <v/>
      </c>
      <c r="H19" s="23"/>
      <c r="I19" s="24"/>
      <c r="J19" s="21" t="n">
        <f aca="false">IF(G19="",J18,J18+G19)</f>
        <v>27.75</v>
      </c>
    </row>
    <row r="20" customFormat="false" ht="19.5" hidden="false" customHeight="true" outlineLevel="0" collapsed="false">
      <c r="B20" s="12" t="n">
        <v>46065</v>
      </c>
      <c r="C20" s="13" t="s">
        <v>25</v>
      </c>
      <c r="D20" s="22"/>
      <c r="E20" s="22"/>
      <c r="F20" s="22"/>
      <c r="G20" s="15" t="str">
        <f aca="false">IF(OR(D20="",E20=""),"",MOD(E20-D20,1)*24-F20*24)</f>
        <v/>
      </c>
      <c r="H20" s="23"/>
      <c r="I20" s="24"/>
      <c r="J20" s="18" t="n">
        <f aca="false">IF(G20="",J19,J19+G20)</f>
        <v>27.75</v>
      </c>
    </row>
    <row r="21" customFormat="false" ht="19.5" hidden="false" customHeight="true" outlineLevel="0" collapsed="false">
      <c r="B21" s="19" t="n">
        <v>46066</v>
      </c>
      <c r="C21" s="20" t="s">
        <v>27</v>
      </c>
      <c r="D21" s="22"/>
      <c r="E21" s="22"/>
      <c r="F21" s="22"/>
      <c r="G21" s="15" t="str">
        <f aca="false">IF(OR(D21="",E21=""),"",MOD(E21-D21,1)*24-F21*24)</f>
        <v/>
      </c>
      <c r="H21" s="23"/>
      <c r="I21" s="24"/>
      <c r="J21" s="21" t="n">
        <f aca="false">IF(G21="",J20,J20+G21)</f>
        <v>27.75</v>
      </c>
    </row>
    <row r="22" customFormat="false" ht="19.5" hidden="false" customHeight="true" outlineLevel="0" collapsed="false">
      <c r="B22" s="5" t="n">
        <v>46067</v>
      </c>
      <c r="C22" s="6" t="s">
        <v>28</v>
      </c>
      <c r="D22" s="7"/>
      <c r="E22" s="7"/>
      <c r="F22" s="7"/>
      <c r="G22" s="8" t="str">
        <f aca="false">IF(OR(D22="",E22=""),"",MOD(E22-D22,1)*24-F22*24)</f>
        <v/>
      </c>
      <c r="H22" s="9"/>
      <c r="I22" s="10"/>
      <c r="J22" s="11" t="n">
        <f aca="false">IF(G22="",J21,J21+G22)</f>
        <v>27.75</v>
      </c>
    </row>
    <row r="23" customFormat="false" ht="19.5" hidden="false" customHeight="true" outlineLevel="0" collapsed="false">
      <c r="B23" s="5" t="n">
        <v>46068</v>
      </c>
      <c r="C23" s="6" t="s">
        <v>15</v>
      </c>
      <c r="D23" s="7"/>
      <c r="E23" s="7"/>
      <c r="F23" s="7"/>
      <c r="G23" s="8" t="str">
        <f aca="false">IF(OR(D23="",E23=""),"",MOD(E23-D23,1)*24-F23*24)</f>
        <v/>
      </c>
      <c r="H23" s="9"/>
      <c r="I23" s="10"/>
      <c r="J23" s="11" t="n">
        <f aca="false">IF(G23="",J22,J22+G23)</f>
        <v>27.75</v>
      </c>
    </row>
    <row r="24" customFormat="false" ht="19.5" hidden="false" customHeight="true" outlineLevel="0" collapsed="false">
      <c r="B24" s="12" t="n">
        <v>46069</v>
      </c>
      <c r="C24" s="13" t="s">
        <v>16</v>
      </c>
      <c r="D24" s="22"/>
      <c r="E24" s="22"/>
      <c r="F24" s="22"/>
      <c r="G24" s="15" t="str">
        <f aca="false">IF(OR(D24="",E24=""),"",MOD(E24-D24,1)*24-F24*24)</f>
        <v/>
      </c>
      <c r="H24" s="23"/>
      <c r="I24" s="24"/>
      <c r="J24" s="18" t="n">
        <f aca="false">IF(G24="",J23,J23+G24)</f>
        <v>27.75</v>
      </c>
    </row>
    <row r="25" customFormat="false" ht="19.5" hidden="false" customHeight="true" outlineLevel="0" collapsed="false">
      <c r="B25" s="19" t="n">
        <v>46070</v>
      </c>
      <c r="C25" s="20" t="s">
        <v>19</v>
      </c>
      <c r="D25" s="22"/>
      <c r="E25" s="22"/>
      <c r="F25" s="22"/>
      <c r="G25" s="15" t="str">
        <f aca="false">IF(OR(D25="",E25=""),"",MOD(E25-D25,1)*24-F25*24)</f>
        <v/>
      </c>
      <c r="H25" s="23"/>
      <c r="I25" s="24"/>
      <c r="J25" s="21" t="n">
        <f aca="false">IF(G25="",J24,J24+G25)</f>
        <v>27.75</v>
      </c>
    </row>
    <row r="26" customFormat="false" ht="19.5" hidden="false" customHeight="true" outlineLevel="0" collapsed="false">
      <c r="B26" s="12" t="n">
        <v>46071</v>
      </c>
      <c r="C26" s="13" t="s">
        <v>22</v>
      </c>
      <c r="D26" s="22"/>
      <c r="E26" s="22"/>
      <c r="F26" s="22"/>
      <c r="G26" s="15" t="str">
        <f aca="false">IF(OR(D26="",E26=""),"",MOD(E26-D26,1)*24-F26*24)</f>
        <v/>
      </c>
      <c r="H26" s="23"/>
      <c r="I26" s="24"/>
      <c r="J26" s="18" t="n">
        <f aca="false">IF(G26="",J25,J25+G26)</f>
        <v>27.75</v>
      </c>
    </row>
    <row r="27" customFormat="false" ht="19.5" hidden="false" customHeight="true" outlineLevel="0" collapsed="false">
      <c r="B27" s="19" t="n">
        <v>46072</v>
      </c>
      <c r="C27" s="20" t="s">
        <v>25</v>
      </c>
      <c r="D27" s="22"/>
      <c r="E27" s="22"/>
      <c r="F27" s="22"/>
      <c r="G27" s="15" t="str">
        <f aca="false">IF(OR(D27="",E27=""),"",MOD(E27-D27,1)*24-F27*24)</f>
        <v/>
      </c>
      <c r="H27" s="23"/>
      <c r="I27" s="24"/>
      <c r="J27" s="21" t="n">
        <f aca="false">IF(G27="",J26,J26+G27)</f>
        <v>27.75</v>
      </c>
    </row>
    <row r="28" customFormat="false" ht="19.5" hidden="false" customHeight="true" outlineLevel="0" collapsed="false">
      <c r="B28" s="12" t="n">
        <v>46073</v>
      </c>
      <c r="C28" s="13" t="s">
        <v>27</v>
      </c>
      <c r="D28" s="22"/>
      <c r="E28" s="22"/>
      <c r="F28" s="22"/>
      <c r="G28" s="15" t="str">
        <f aca="false">IF(OR(D28="",E28=""),"",MOD(E28-D28,1)*24-F28*24)</f>
        <v/>
      </c>
      <c r="H28" s="23"/>
      <c r="I28" s="24"/>
      <c r="J28" s="18" t="n">
        <f aca="false">IF(G28="",J27,J27+G28)</f>
        <v>27.75</v>
      </c>
    </row>
    <row r="29" customFormat="false" ht="19.5" hidden="false" customHeight="true" outlineLevel="0" collapsed="false">
      <c r="B29" s="5" t="n">
        <v>46074</v>
      </c>
      <c r="C29" s="6" t="s">
        <v>28</v>
      </c>
      <c r="D29" s="7"/>
      <c r="E29" s="7"/>
      <c r="F29" s="7"/>
      <c r="G29" s="8" t="str">
        <f aca="false">IF(OR(D29="",E29=""),"",MOD(E29-D29,1)*24-F29*24)</f>
        <v/>
      </c>
      <c r="H29" s="9"/>
      <c r="I29" s="10"/>
      <c r="J29" s="11" t="n">
        <f aca="false">IF(G29="",J28,J28+G29)</f>
        <v>27.75</v>
      </c>
    </row>
    <row r="30" customFormat="false" ht="19.5" hidden="false" customHeight="true" outlineLevel="0" collapsed="false">
      <c r="B30" s="5" t="n">
        <v>46075</v>
      </c>
      <c r="C30" s="6" t="s">
        <v>15</v>
      </c>
      <c r="D30" s="7"/>
      <c r="E30" s="7"/>
      <c r="F30" s="7"/>
      <c r="G30" s="8" t="str">
        <f aca="false">IF(OR(D30="",E30=""),"",MOD(E30-D30,1)*24-F30*24)</f>
        <v/>
      </c>
      <c r="H30" s="9"/>
      <c r="I30" s="10"/>
      <c r="J30" s="11" t="n">
        <f aca="false">IF(G30="",J29,J29+G30)</f>
        <v>27.75</v>
      </c>
    </row>
    <row r="31" customFormat="false" ht="19.5" hidden="false" customHeight="true" outlineLevel="0" collapsed="false">
      <c r="B31" s="19" t="n">
        <v>46076</v>
      </c>
      <c r="C31" s="20" t="s">
        <v>16</v>
      </c>
      <c r="D31" s="22"/>
      <c r="E31" s="22"/>
      <c r="F31" s="22"/>
      <c r="G31" s="15" t="str">
        <f aca="false">IF(OR(D31="",E31=""),"",MOD(E31-D31,1)*24-F31*24)</f>
        <v/>
      </c>
      <c r="H31" s="23"/>
      <c r="I31" s="24"/>
      <c r="J31" s="21" t="n">
        <f aca="false">IF(G31="",J30,J30+G31)</f>
        <v>27.75</v>
      </c>
    </row>
    <row r="32" customFormat="false" ht="19.5" hidden="false" customHeight="true" outlineLevel="0" collapsed="false">
      <c r="B32" s="12" t="n">
        <v>46077</v>
      </c>
      <c r="C32" s="13" t="s">
        <v>19</v>
      </c>
      <c r="D32" s="22"/>
      <c r="E32" s="22"/>
      <c r="F32" s="22"/>
      <c r="G32" s="15" t="str">
        <f aca="false">IF(OR(D32="",E32=""),"",MOD(E32-D32,1)*24-F32*24)</f>
        <v/>
      </c>
      <c r="H32" s="23"/>
      <c r="I32" s="24"/>
      <c r="J32" s="18" t="n">
        <f aca="false">IF(G32="",J31,J31+G32)</f>
        <v>27.75</v>
      </c>
    </row>
    <row r="33" customFormat="false" ht="19.5" hidden="false" customHeight="true" outlineLevel="0" collapsed="false">
      <c r="B33" s="19" t="n">
        <v>46078</v>
      </c>
      <c r="C33" s="20" t="s">
        <v>22</v>
      </c>
      <c r="D33" s="22"/>
      <c r="E33" s="22"/>
      <c r="F33" s="22"/>
      <c r="G33" s="15" t="str">
        <f aca="false">IF(OR(D33="",E33=""),"",MOD(E33-D33,1)*24-F33*24)</f>
        <v/>
      </c>
      <c r="H33" s="23"/>
      <c r="I33" s="24"/>
      <c r="J33" s="21" t="n">
        <f aca="false">IF(G33="",J32,J32+G33)</f>
        <v>27.75</v>
      </c>
    </row>
    <row r="34" customFormat="false" ht="19.5" hidden="false" customHeight="true" outlineLevel="0" collapsed="false">
      <c r="B34" s="12" t="n">
        <v>46079</v>
      </c>
      <c r="C34" s="13" t="s">
        <v>25</v>
      </c>
      <c r="D34" s="22"/>
      <c r="E34" s="22"/>
      <c r="F34" s="22"/>
      <c r="G34" s="15" t="str">
        <f aca="false">IF(OR(D34="",E34=""),"",MOD(E34-D34,1)*24-F34*24)</f>
        <v/>
      </c>
      <c r="H34" s="23"/>
      <c r="I34" s="24"/>
      <c r="J34" s="18" t="n">
        <f aca="false">IF(G34="",J33,J33+G34)</f>
        <v>27.75</v>
      </c>
    </row>
    <row r="35" customFormat="false" ht="19.5" hidden="false" customHeight="true" outlineLevel="0" collapsed="false">
      <c r="B35" s="19" t="n">
        <v>46080</v>
      </c>
      <c r="C35" s="20" t="s">
        <v>27</v>
      </c>
      <c r="D35" s="22"/>
      <c r="E35" s="22"/>
      <c r="F35" s="22"/>
      <c r="G35" s="15" t="str">
        <f aca="false">IF(OR(D35="",E35=""),"",MOD(E35-D35,1)*24-F35*24)</f>
        <v/>
      </c>
      <c r="H35" s="23"/>
      <c r="I35" s="24"/>
      <c r="J35" s="21" t="n">
        <f aca="false">IF(G35="",J34,J34+G35)</f>
        <v>27.75</v>
      </c>
    </row>
    <row r="36" customFormat="false" ht="19.5" hidden="false" customHeight="true" outlineLevel="0" collapsed="false">
      <c r="B36" s="5" t="n">
        <v>46081</v>
      </c>
      <c r="C36" s="6" t="s">
        <v>28</v>
      </c>
      <c r="D36" s="7"/>
      <c r="E36" s="7"/>
      <c r="F36" s="7"/>
      <c r="G36" s="8" t="str">
        <f aca="false">IF(OR(D36="",E36=""),"",MOD(E36-D36,1)*24-F36*24)</f>
        <v/>
      </c>
      <c r="H36" s="9"/>
      <c r="I36" s="10"/>
      <c r="J36" s="11" t="n">
        <f aca="false">IF(G36="",J35,J35+G36)</f>
        <v>27.75</v>
      </c>
    </row>
    <row r="37" customFormat="false" ht="7.5" hidden="false" customHeight="true" outlineLevel="0" collapsed="false"/>
    <row r="38" customFormat="false" ht="27.75" hidden="false" customHeight="true" outlineLevel="0" collapsed="false">
      <c r="B38" s="25" t="s">
        <v>29</v>
      </c>
      <c r="C38" s="25"/>
      <c r="D38" s="25"/>
      <c r="E38" s="25"/>
      <c r="F38" s="25"/>
      <c r="G38" s="26" t="n">
        <f aca="false">SUM(G9:G36)</f>
        <v>27.75</v>
      </c>
      <c r="H38" s="27" t="s">
        <v>30</v>
      </c>
      <c r="I38" s="27"/>
      <c r="J38" s="27"/>
    </row>
    <row r="40" customFormat="false" ht="49.5" hidden="false" customHeight="true" outlineLevel="0" collapsed="false">
      <c r="B40" s="28" t="s">
        <v>31</v>
      </c>
      <c r="C40" s="28"/>
      <c r="D40" s="28"/>
      <c r="E40" s="28"/>
      <c r="F40" s="28"/>
      <c r="G40" s="28"/>
      <c r="H40" s="28"/>
      <c r="I40" s="28"/>
      <c r="J40" s="28"/>
    </row>
    <row r="43" customFormat="false" ht="21.75" hidden="false" customHeight="true" outlineLevel="0" collapsed="false">
      <c r="B43" s="29"/>
      <c r="C43" s="29"/>
      <c r="D43" s="29"/>
      <c r="F43" s="29"/>
      <c r="G43" s="29"/>
      <c r="H43" s="29"/>
    </row>
    <row r="44" customFormat="false" ht="15.75" hidden="false" customHeight="true" outlineLevel="0" collapsed="false">
      <c r="B44" s="30" t="s">
        <v>32</v>
      </c>
      <c r="C44" s="30"/>
      <c r="D44" s="30"/>
      <c r="F44" s="30" t="s">
        <v>33</v>
      </c>
      <c r="G44" s="30"/>
      <c r="H44" s="30"/>
    </row>
  </sheetData>
  <mergeCells count="10">
    <mergeCell ref="B2:J2"/>
    <mergeCell ref="C4:E4"/>
    <mergeCell ref="G4:J4"/>
    <mergeCell ref="C5:E5"/>
    <mergeCell ref="G5:J5"/>
    <mergeCell ref="B38:F38"/>
    <mergeCell ref="H38:J38"/>
    <mergeCell ref="B40:J40"/>
    <mergeCell ref="B44:D44"/>
    <mergeCell ref="F44:H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2"/>
    <col collapsed="false" customWidth="true" hidden="false" outlineLevel="0" max="4" min="4" style="0" width="3"/>
  </cols>
  <sheetData>
    <row r="1" customFormat="false" ht="7.5" hidden="false" customHeight="true" outlineLevel="0" collapsed="false"/>
    <row r="2" customFormat="false" ht="45" hidden="false" customHeight="true" outlineLevel="0" collapsed="false">
      <c r="B2" s="31" t="s">
        <v>34</v>
      </c>
      <c r="C2" s="31"/>
    </row>
    <row r="4" customFormat="false" ht="7.5" hidden="false" customHeight="true" outlineLevel="0" collapsed="false"/>
    <row r="5" customFormat="false" ht="21.75" hidden="false" customHeight="true" outlineLevel="0" collapsed="false">
      <c r="B5" s="32" t="s">
        <v>35</v>
      </c>
      <c r="C5" s="32"/>
    </row>
    <row r="6" customFormat="false" ht="18" hidden="false" customHeight="true" outlineLevel="0" collapsed="false">
      <c r="B6" s="33" t="s">
        <v>36</v>
      </c>
      <c r="C6" s="34" t="s">
        <v>37</v>
      </c>
    </row>
    <row r="7" customFormat="false" ht="18" hidden="false" customHeight="true" outlineLevel="0" collapsed="false">
      <c r="B7" s="33" t="s">
        <v>38</v>
      </c>
      <c r="C7" s="34" t="s">
        <v>39</v>
      </c>
    </row>
    <row r="8" customFormat="false" ht="18" hidden="false" customHeight="true" outlineLevel="0" collapsed="false">
      <c r="B8" s="33" t="s">
        <v>12</v>
      </c>
      <c r="C8" s="34" t="s">
        <v>40</v>
      </c>
    </row>
    <row r="9" customFormat="false" ht="18" hidden="false" customHeight="true" outlineLevel="0" collapsed="false">
      <c r="B9" s="33" t="s">
        <v>13</v>
      </c>
      <c r="C9" s="34" t="s">
        <v>41</v>
      </c>
    </row>
    <row r="10" customFormat="false" ht="7.5" hidden="false" customHeight="true" outlineLevel="0" collapsed="false"/>
    <row r="11" customFormat="false" ht="21.75" hidden="false" customHeight="true" outlineLevel="0" collapsed="false">
      <c r="B11" s="32" t="s">
        <v>42</v>
      </c>
      <c r="C11" s="32"/>
    </row>
    <row r="12" customFormat="false" ht="45" hidden="false" customHeight="true" outlineLevel="0" collapsed="false">
      <c r="B12" s="33" t="s">
        <v>43</v>
      </c>
      <c r="C12" s="34" t="s">
        <v>44</v>
      </c>
    </row>
    <row r="13" customFormat="false" ht="18" hidden="false" customHeight="true" outlineLevel="0" collapsed="false">
      <c r="B13" s="33" t="s">
        <v>45</v>
      </c>
      <c r="C13" s="34" t="s">
        <v>46</v>
      </c>
    </row>
    <row r="14" customFormat="false" ht="18" hidden="false" customHeight="true" outlineLevel="0" collapsed="false">
      <c r="B14" s="33" t="s">
        <v>47</v>
      </c>
      <c r="C14" s="34" t="s">
        <v>48</v>
      </c>
    </row>
    <row r="15" customFormat="false" ht="7.5" hidden="false" customHeight="true" outlineLevel="0" collapsed="false"/>
    <row r="16" customFormat="false" ht="21.75" hidden="false" customHeight="true" outlineLevel="0" collapsed="false">
      <c r="B16" s="32" t="s">
        <v>49</v>
      </c>
      <c r="C16" s="32"/>
    </row>
    <row r="17" customFormat="false" ht="30" hidden="false" customHeight="true" outlineLevel="0" collapsed="false">
      <c r="B17" s="33" t="s">
        <v>50</v>
      </c>
      <c r="C17" s="34" t="s">
        <v>51</v>
      </c>
    </row>
    <row r="18" customFormat="false" ht="30" hidden="false" customHeight="true" outlineLevel="0" collapsed="false">
      <c r="B18" s="33" t="s">
        <v>52</v>
      </c>
      <c r="C18" s="34" t="s">
        <v>53</v>
      </c>
    </row>
    <row r="19" customFormat="false" ht="30" hidden="false" customHeight="true" outlineLevel="0" collapsed="false">
      <c r="B19" s="33" t="s">
        <v>54</v>
      </c>
      <c r="C19" s="34" t="s">
        <v>55</v>
      </c>
    </row>
    <row r="20" customFormat="false" ht="7.5" hidden="false" customHeight="true" outlineLevel="0" collapsed="false"/>
    <row r="21" customFormat="false" ht="21.75" hidden="false" customHeight="true" outlineLevel="0" collapsed="false">
      <c r="B21" s="32" t="s">
        <v>56</v>
      </c>
      <c r="C21" s="32"/>
    </row>
    <row r="22" customFormat="false" ht="18" hidden="false" customHeight="true" outlineLevel="0" collapsed="false">
      <c r="B22" s="33" t="s">
        <v>57</v>
      </c>
      <c r="C22" s="34" t="s">
        <v>58</v>
      </c>
    </row>
    <row r="23" customFormat="false" ht="30" hidden="false" customHeight="true" outlineLevel="0" collapsed="false">
      <c r="B23" s="33" t="s">
        <v>59</v>
      </c>
      <c r="C23" s="34" t="s">
        <v>60</v>
      </c>
    </row>
    <row r="24" customFormat="false" ht="18" hidden="false" customHeight="true" outlineLevel="0" collapsed="false">
      <c r="B24" s="33" t="s">
        <v>61</v>
      </c>
      <c r="C24" s="34" t="s">
        <v>62</v>
      </c>
    </row>
    <row r="25" customFormat="false" ht="18" hidden="false" customHeight="true" outlineLevel="0" collapsed="false">
      <c r="B25" s="33" t="s">
        <v>63</v>
      </c>
      <c r="C25" s="34" t="s">
        <v>64</v>
      </c>
    </row>
    <row r="26" customFormat="false" ht="18" hidden="false" customHeight="true" outlineLevel="0" collapsed="false">
      <c r="B26" s="33" t="s">
        <v>65</v>
      </c>
      <c r="C26" s="34" t="s">
        <v>66</v>
      </c>
    </row>
    <row r="27" customFormat="false" ht="7.5" hidden="false" customHeight="true" outlineLevel="0" collapsed="false"/>
    <row r="28" customFormat="false" ht="21.75" hidden="false" customHeight="true" outlineLevel="0" collapsed="false">
      <c r="B28" s="32" t="s">
        <v>67</v>
      </c>
      <c r="C28" s="32"/>
    </row>
    <row r="29" customFormat="false" ht="30" hidden="false" customHeight="true" outlineLevel="0" collapsed="false">
      <c r="B29" s="33" t="s">
        <v>68</v>
      </c>
      <c r="C29" s="34" t="s">
        <v>69</v>
      </c>
    </row>
    <row r="30" customFormat="false" ht="18" hidden="false" customHeight="true" outlineLevel="0" collapsed="false">
      <c r="B30" s="33" t="s">
        <v>70</v>
      </c>
      <c r="C30" s="34" t="s">
        <v>71</v>
      </c>
    </row>
    <row r="31" customFormat="false" ht="30" hidden="false" customHeight="true" outlineLevel="0" collapsed="false">
      <c r="B31" s="33" t="s">
        <v>72</v>
      </c>
      <c r="C31" s="34" t="s">
        <v>73</v>
      </c>
    </row>
    <row r="32" customFormat="false" ht="18" hidden="false" customHeight="true" outlineLevel="0" collapsed="false">
      <c r="B32" s="33" t="s">
        <v>74</v>
      </c>
      <c r="C32" s="34" t="s">
        <v>75</v>
      </c>
    </row>
  </sheetData>
  <mergeCells count="6">
    <mergeCell ref="B2:C2"/>
    <mergeCell ref="B5:C5"/>
    <mergeCell ref="B11:C11"/>
    <mergeCell ref="B16:C16"/>
    <mergeCell ref="B21:C21"/>
    <mergeCell ref="B28:C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6" min="3" style="0" width="16"/>
    <col collapsed="false" customWidth="true" hidden="false" outlineLevel="0" max="7" min="7" style="0" width="18"/>
    <col collapsed="false" customWidth="true" hidden="false" outlineLevel="0" max="8" min="8" style="0" width="3"/>
  </cols>
  <sheetData>
    <row r="1" customFormat="false" ht="7.5" hidden="false" customHeight="true" outlineLevel="0" collapsed="false"/>
    <row r="2" customFormat="false" ht="45" hidden="false" customHeight="true" outlineLevel="0" collapsed="false">
      <c r="B2" s="31" t="s">
        <v>76</v>
      </c>
      <c r="C2" s="31"/>
      <c r="D2" s="31"/>
      <c r="E2" s="31"/>
      <c r="F2" s="31"/>
      <c r="G2" s="31"/>
    </row>
    <row r="4" customFormat="false" ht="27.75" hidden="false" customHeight="true" outlineLevel="0" collapsed="false">
      <c r="B4" s="35" t="s">
        <v>77</v>
      </c>
      <c r="C4" s="35" t="s">
        <v>78</v>
      </c>
      <c r="D4" s="35" t="s">
        <v>79</v>
      </c>
      <c r="E4" s="35" t="s">
        <v>80</v>
      </c>
      <c r="F4" s="35" t="s">
        <v>81</v>
      </c>
      <c r="G4" s="35" t="s">
        <v>82</v>
      </c>
    </row>
    <row r="5" customFormat="false" ht="21.75" hidden="false" customHeight="true" outlineLevel="0" collapsed="false">
      <c r="B5" s="36" t="s">
        <v>83</v>
      </c>
      <c r="C5" s="37" t="n">
        <v>168</v>
      </c>
      <c r="D5" s="38"/>
      <c r="E5" s="21" t="str">
        <f aca="false">IF(D5="","-",D5-C5)</f>
        <v>-</v>
      </c>
      <c r="F5" s="39" t="str">
        <f aca="false">IF(D5="","-",IF(D5-C5&gt;0,D5-C5,0))</f>
        <v>-</v>
      </c>
      <c r="G5" s="40" t="str">
        <f aca="false">IF(D5="","-",IF(D5-C5&lt;0,ABS(D5-C5),0))</f>
        <v>-</v>
      </c>
    </row>
    <row r="6" customFormat="false" ht="21.75" hidden="false" customHeight="true" outlineLevel="0" collapsed="false">
      <c r="B6" s="41" t="s">
        <v>84</v>
      </c>
      <c r="C6" s="42" t="n">
        <v>160</v>
      </c>
      <c r="D6" s="43" t="n">
        <f aca="false">'Februar 2026'!G38</f>
        <v>27.75</v>
      </c>
      <c r="E6" s="18" t="n">
        <f aca="false">IF(D6="","-",D6-C6)</f>
        <v>-132.25</v>
      </c>
      <c r="F6" s="44" t="n">
        <f aca="false">IF(D6="","-",IF(D6-C6&gt;0,D6-C6,0))</f>
        <v>0</v>
      </c>
      <c r="G6" s="45" t="n">
        <f aca="false">IF(D6="","-",IF(D6-C6&lt;0,ABS(D6-C6),0))</f>
        <v>132.25</v>
      </c>
    </row>
    <row r="7" customFormat="false" ht="21.75" hidden="false" customHeight="true" outlineLevel="0" collapsed="false">
      <c r="B7" s="36" t="s">
        <v>85</v>
      </c>
      <c r="C7" s="37" t="n">
        <v>176</v>
      </c>
      <c r="D7" s="38"/>
      <c r="E7" s="21" t="str">
        <f aca="false">IF(D7="","-",D7-C7)</f>
        <v>-</v>
      </c>
      <c r="F7" s="39" t="str">
        <f aca="false">IF(D7="","-",IF(D7-C7&gt;0,D7-C7,0))</f>
        <v>-</v>
      </c>
      <c r="G7" s="40" t="str">
        <f aca="false">IF(D7="","-",IF(D7-C7&lt;0,ABS(D7-C7),0))</f>
        <v>-</v>
      </c>
    </row>
    <row r="8" customFormat="false" ht="21.75" hidden="false" customHeight="true" outlineLevel="0" collapsed="false">
      <c r="B8" s="46" t="s">
        <v>86</v>
      </c>
      <c r="C8" s="42" t="n">
        <v>176</v>
      </c>
      <c r="D8" s="47"/>
      <c r="E8" s="18" t="str">
        <f aca="false">IF(D8="","-",D8-C8)</f>
        <v>-</v>
      </c>
      <c r="F8" s="44" t="str">
        <f aca="false">IF(D8="","-",IF(D8-C8&gt;0,D8-C8,0))</f>
        <v>-</v>
      </c>
      <c r="G8" s="45" t="str">
        <f aca="false">IF(D8="","-",IF(D8-C8&lt;0,ABS(D8-C8),0))</f>
        <v>-</v>
      </c>
    </row>
    <row r="9" customFormat="false" ht="21.75" hidden="false" customHeight="true" outlineLevel="0" collapsed="false">
      <c r="B9" s="36" t="s">
        <v>87</v>
      </c>
      <c r="C9" s="37" t="n">
        <v>152</v>
      </c>
      <c r="D9" s="38"/>
      <c r="E9" s="21" t="str">
        <f aca="false">IF(D9="","-",D9-C9)</f>
        <v>-</v>
      </c>
      <c r="F9" s="39" t="str">
        <f aca="false">IF(D9="","-",IF(D9-C9&gt;0,D9-C9,0))</f>
        <v>-</v>
      </c>
      <c r="G9" s="40" t="str">
        <f aca="false">IF(D9="","-",IF(D9-C9&lt;0,ABS(D9-C9),0))</f>
        <v>-</v>
      </c>
    </row>
    <row r="10" customFormat="false" ht="21.75" hidden="false" customHeight="true" outlineLevel="0" collapsed="false">
      <c r="B10" s="46" t="s">
        <v>88</v>
      </c>
      <c r="C10" s="42" t="n">
        <v>176</v>
      </c>
      <c r="D10" s="47"/>
      <c r="E10" s="18" t="str">
        <f aca="false">IF(D10="","-",D10-C10)</f>
        <v>-</v>
      </c>
      <c r="F10" s="44" t="str">
        <f aca="false">IF(D10="","-",IF(D10-C10&gt;0,D10-C10,0))</f>
        <v>-</v>
      </c>
      <c r="G10" s="45" t="str">
        <f aca="false">IF(D10="","-",IF(D10-C10&lt;0,ABS(D10-C10),0))</f>
        <v>-</v>
      </c>
    </row>
    <row r="11" customFormat="false" ht="21.75" hidden="false" customHeight="true" outlineLevel="0" collapsed="false">
      <c r="B11" s="36" t="s">
        <v>89</v>
      </c>
      <c r="C11" s="37" t="n">
        <v>184</v>
      </c>
      <c r="D11" s="38"/>
      <c r="E11" s="21" t="str">
        <f aca="false">IF(D11="","-",D11-C11)</f>
        <v>-</v>
      </c>
      <c r="F11" s="39" t="str">
        <f aca="false">IF(D11="","-",IF(D11-C11&gt;0,D11-C11,0))</f>
        <v>-</v>
      </c>
      <c r="G11" s="40" t="str">
        <f aca="false">IF(D11="","-",IF(D11-C11&lt;0,ABS(D11-C11),0))</f>
        <v>-</v>
      </c>
    </row>
    <row r="12" customFormat="false" ht="21.75" hidden="false" customHeight="true" outlineLevel="0" collapsed="false">
      <c r="B12" s="46" t="s">
        <v>90</v>
      </c>
      <c r="C12" s="42" t="n">
        <v>152</v>
      </c>
      <c r="D12" s="47"/>
      <c r="E12" s="18" t="str">
        <f aca="false">IF(D12="","-",D12-C12)</f>
        <v>-</v>
      </c>
      <c r="F12" s="44" t="str">
        <f aca="false">IF(D12="","-",IF(D12-C12&gt;0,D12-C12,0))</f>
        <v>-</v>
      </c>
      <c r="G12" s="45" t="str">
        <f aca="false">IF(D12="","-",IF(D12-C12&lt;0,ABS(D12-C12),0))</f>
        <v>-</v>
      </c>
    </row>
    <row r="13" customFormat="false" ht="21.75" hidden="false" customHeight="true" outlineLevel="0" collapsed="false">
      <c r="B13" s="36" t="s">
        <v>91</v>
      </c>
      <c r="C13" s="37" t="n">
        <v>176</v>
      </c>
      <c r="D13" s="38"/>
      <c r="E13" s="21" t="str">
        <f aca="false">IF(D13="","-",D13-C13)</f>
        <v>-</v>
      </c>
      <c r="F13" s="39" t="str">
        <f aca="false">IF(D13="","-",IF(D13-C13&gt;0,D13-C13,0))</f>
        <v>-</v>
      </c>
      <c r="G13" s="40" t="str">
        <f aca="false">IF(D13="","-",IF(D13-C13&lt;0,ABS(D13-C13),0))</f>
        <v>-</v>
      </c>
    </row>
    <row r="14" customFormat="false" ht="21.75" hidden="false" customHeight="true" outlineLevel="0" collapsed="false">
      <c r="B14" s="46" t="s">
        <v>92</v>
      </c>
      <c r="C14" s="42" t="n">
        <v>176</v>
      </c>
      <c r="D14" s="47"/>
      <c r="E14" s="18" t="str">
        <f aca="false">IF(D14="","-",D14-C14)</f>
        <v>-</v>
      </c>
      <c r="F14" s="44" t="str">
        <f aca="false">IF(D14="","-",IF(D14-C14&gt;0,D14-C14,0))</f>
        <v>-</v>
      </c>
      <c r="G14" s="45" t="str">
        <f aca="false">IF(D14="","-",IF(D14-C14&lt;0,ABS(D14-C14),0))</f>
        <v>-</v>
      </c>
    </row>
    <row r="15" customFormat="false" ht="21.75" hidden="false" customHeight="true" outlineLevel="0" collapsed="false">
      <c r="B15" s="36" t="s">
        <v>93</v>
      </c>
      <c r="C15" s="37" t="n">
        <v>168</v>
      </c>
      <c r="D15" s="38"/>
      <c r="E15" s="21" t="str">
        <f aca="false">IF(D15="","-",D15-C15)</f>
        <v>-</v>
      </c>
      <c r="F15" s="39" t="str">
        <f aca="false">IF(D15="","-",IF(D15-C15&gt;0,D15-C15,0))</f>
        <v>-</v>
      </c>
      <c r="G15" s="40" t="str">
        <f aca="false">IF(D15="","-",IF(D15-C15&lt;0,ABS(D15-C15),0))</f>
        <v>-</v>
      </c>
    </row>
    <row r="16" customFormat="false" ht="21.75" hidden="false" customHeight="true" outlineLevel="0" collapsed="false">
      <c r="B16" s="46" t="s">
        <v>94</v>
      </c>
      <c r="C16" s="42" t="n">
        <v>168</v>
      </c>
      <c r="D16" s="47"/>
      <c r="E16" s="18" t="str">
        <f aca="false">IF(D16="","-",D16-C16)</f>
        <v>-</v>
      </c>
      <c r="F16" s="44" t="str">
        <f aca="false">IF(D16="","-",IF(D16-C16&gt;0,D16-C16,0))</f>
        <v>-</v>
      </c>
      <c r="G16" s="45" t="str">
        <f aca="false">IF(D16="","-",IF(D16-C16&lt;0,ABS(D16-C16),0))</f>
        <v>-</v>
      </c>
    </row>
    <row r="18" customFormat="false" ht="27.75" hidden="false" customHeight="true" outlineLevel="0" collapsed="false">
      <c r="B18" s="48" t="s">
        <v>95</v>
      </c>
      <c r="C18" s="49" t="n">
        <f aca="false">SUM(C5:C16)</f>
        <v>2032</v>
      </c>
      <c r="D18" s="49" t="n">
        <f aca="false">SUMIF(D5:D16,"&lt;&gt;-",D5:D16)</f>
        <v>27.75</v>
      </c>
      <c r="E18" s="49" t="n">
        <f aca="false">SUMIF(D5:D16,"&lt;&gt;-",D5:D16)-SUM(C5:C16)</f>
        <v>-2004.25</v>
      </c>
      <c r="F18" s="49" t="n">
        <f aca="false">SUM(F5:F16)</f>
        <v>0</v>
      </c>
      <c r="G18" s="49" t="n">
        <f aca="false">SUM(G5:G16)</f>
        <v>132.25</v>
      </c>
    </row>
    <row r="21" customFormat="false" ht="18" hidden="false" customHeight="true" outlineLevel="0" collapsed="false">
      <c r="B21" s="50" t="s">
        <v>96</v>
      </c>
      <c r="C21" s="50"/>
      <c r="D21" s="50"/>
      <c r="E21" s="50"/>
      <c r="F21" s="50"/>
      <c r="G21" s="50"/>
    </row>
    <row r="22" customFormat="false" ht="15.75" hidden="false" customHeight="true" outlineLevel="0" collapsed="false">
      <c r="B22" s="51" t="s">
        <v>97</v>
      </c>
      <c r="C22" s="52" t="s">
        <v>98</v>
      </c>
      <c r="D22" s="52"/>
      <c r="E22" s="52"/>
      <c r="F22" s="52"/>
      <c r="G22" s="52"/>
    </row>
    <row r="23" customFormat="false" ht="15.75" hidden="false" customHeight="true" outlineLevel="0" collapsed="false">
      <c r="B23" s="53" t="s">
        <v>99</v>
      </c>
      <c r="C23" s="52" t="s">
        <v>100</v>
      </c>
      <c r="D23" s="52"/>
      <c r="E23" s="52"/>
      <c r="F23" s="52"/>
      <c r="G23" s="52"/>
    </row>
    <row r="24" customFormat="false" ht="15.75" hidden="false" customHeight="true" outlineLevel="0" collapsed="false">
      <c r="B24" s="54" t="s">
        <v>101</v>
      </c>
      <c r="C24" s="52" t="s">
        <v>102</v>
      </c>
      <c r="D24" s="52"/>
      <c r="E24" s="52"/>
      <c r="F24" s="52"/>
      <c r="G24" s="52"/>
    </row>
    <row r="25" customFormat="false" ht="15.75" hidden="false" customHeight="true" outlineLevel="0" collapsed="false">
      <c r="B25" s="55" t="s">
        <v>103</v>
      </c>
      <c r="C25" s="52" t="s">
        <v>104</v>
      </c>
      <c r="D25" s="52"/>
      <c r="E25" s="52"/>
      <c r="F25" s="52"/>
      <c r="G25" s="52"/>
    </row>
  </sheetData>
  <mergeCells count="6">
    <mergeCell ref="B2:G2"/>
    <mergeCell ref="B21:G21"/>
    <mergeCell ref="C22:G22"/>
    <mergeCell ref="C23:G23"/>
    <mergeCell ref="C24:G24"/>
    <mergeCell ref="C25:G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2026-03-16T07:57:44Z</dcterms:created>
  <dc:creator>openpyxl</dc:creator>
  <dc:description/>
  <dc:language>en-US</dc:language>
  <cp:lastModifiedBy/>
  <dcterms:modified xsi:type="dcterms:W3CDTF">2026-03-16T07:57:44Z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