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ungsvorlage" sheetId="1" state="visible" r:id="rId2"/>
    <sheet name="Budgetrechner" sheetId="2" state="visible" r:id="rId3"/>
    <sheet name="Zeitplan" sheetId="3" state="visible" r:id="rId4"/>
    <sheet name="Eventtag-Checkliste" sheetId="4" state="visible" r:id="rId5"/>
    <sheet name="Nachberei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<sst xmlns="http://schemas.openxmlformats.org/spreadsheetml/2006/main" count="348" uniqueCount="241">
  <si>
    <t xml:space="preserve">VERANSTALTUNGSPLANUNG  –  VORLAGE &amp; ARBEITSPLAN</t>
  </si>
  <si>
    <t xml:space="preserve">Eventname:</t>
  </si>
  <si>
    <t xml:space="preserve">Datum:</t>
  </si>
  <si>
    <t xml:space="preserve">Version:</t>
  </si>
  <si>
    <t xml:space="preserve">1.0</t>
  </si>
  <si>
    <t xml:space="preserve">Bereich</t>
  </si>
  <si>
    <t xml:space="preserve">Planungsfragen</t>
  </si>
  <si>
    <t xml:space="preserve">Was dokumentieren?</t>
  </si>
  <si>
    <t xml:space="preserve">Status</t>
  </si>
  <si>
    <t xml:space="preserve">Deadline</t>
  </si>
  <si>
    <t xml:space="preserve">Verantwortlich</t>
  </si>
  <si>
    <t xml:space="preserve">Kommentar</t>
  </si>
  <si>
    <t xml:space="preserve">1. Ziel &amp; Format</t>
  </si>
  <si>
    <t xml:space="preserve">Anlass</t>
  </si>
  <si>
    <t xml:space="preserve">Welches Ziel verfolgt das Event?</t>
  </si>
  <si>
    <t xml:space="preserve">Anlass, Format, erwartetes Ergebnis, KPIs</t>
  </si>
  <si>
    <t xml:space="preserve">Offen</t>
  </si>
  <si>
    <t xml:space="preserve">Eventformat</t>
  </si>
  <si>
    <t xml:space="preserve">Information, Networking, Verkauf, Teambuilding oder Markenaufbau?</t>
  </si>
  <si>
    <t xml:space="preserve">Gewähltes Format dokumentieren</t>
  </si>
  <si>
    <t xml:space="preserve">Erfolgskriterien</t>
  </si>
  <si>
    <t xml:space="preserve">Woran erkennen Sie, ob die Veranstaltung erfolgreich war?</t>
  </si>
  <si>
    <t xml:space="preserve">KPIs, Messgrößen, Zielwerte</t>
  </si>
  <si>
    <t xml:space="preserve">2. Zielgruppe</t>
  </si>
  <si>
    <t xml:space="preserve">Teilnehmerprofil</t>
  </si>
  <si>
    <t xml:space="preserve">Wer soll teilnehmen?</t>
  </si>
  <si>
    <t xml:space="preserve">Teilnehmerprofil, Einladungsliste, Prioritäten</t>
  </si>
  <si>
    <t xml:space="preserve">Erwartete Anzahl</t>
  </si>
  <si>
    <t xml:space="preserve">Wie viele Personen werden realistisch erwartet?</t>
  </si>
  <si>
    <t xml:space="preserve">Kapazität, realistische Anmeldezahl</t>
  </si>
  <si>
    <t xml:space="preserve">Barrierefreiheit</t>
  </si>
  <si>
    <t xml:space="preserve">Ist die Kommunikation barrierefrei gestaltet?</t>
  </si>
  <si>
    <t xml:space="preserve">Anforderungen und Maßnahmen festhalten</t>
  </si>
  <si>
    <t xml:space="preserve">3. Budget</t>
  </si>
  <si>
    <t xml:space="preserve">Fixkosten</t>
  </si>
  <si>
    <t xml:space="preserve">Welche Fixkosten fallen an (Location, Technikpauschale)?</t>
  </si>
  <si>
    <t xml:space="preserve">Location, Technik, Genehmigungen</t>
  </si>
  <si>
    <t xml:space="preserve">Variable Kosten</t>
  </si>
  <si>
    <t xml:space="preserve">Welche Kosten entstehen pro Teilnehmer?</t>
  </si>
  <si>
    <t xml:space="preserve">Catering, Namensschilder, Tagungsmaterial</t>
  </si>
  <si>
    <t xml:space="preserve">Puffer</t>
  </si>
  <si>
    <t xml:space="preserve">Wie hoch ist die Sicherheitsreserve (5–15 %)?</t>
  </si>
  <si>
    <t xml:space="preserve">Pufferbetrag und Begründung</t>
  </si>
  <si>
    <t xml:space="preserve">Gesamtbudget</t>
  </si>
  <si>
    <t xml:space="preserve">Ist das Budget genehmigt?</t>
  </si>
  <si>
    <t xml:space="preserve">Genehmigungsdatum, freigegebener Betrag</t>
  </si>
  <si>
    <t xml:space="preserve">4. Termin &amp; Location</t>
  </si>
  <si>
    <t xml:space="preserve">Datum / Uhrzeit</t>
  </si>
  <si>
    <t xml:space="preserve">Passt der Termin zur Zielgruppe?</t>
  </si>
  <si>
    <t xml:space="preserve">Datum, Uhrzeit, Buchungsstatus</t>
  </si>
  <si>
    <t xml:space="preserve">Locationdetails</t>
  </si>
  <si>
    <t xml:space="preserve">Ist die Location erreichbar und technisch geeignet?</t>
  </si>
  <si>
    <t xml:space="preserve">Raumplan, Anfahrt, Parkmöglichkeiten</t>
  </si>
  <si>
    <t xml:space="preserve">Barrierefreiheit Ort</t>
  </si>
  <si>
    <t xml:space="preserve">Ist die Location barrierefrei zugänglich?</t>
  </si>
  <si>
    <t xml:space="preserve">Aufzug, Rollstuhlrampe, Beschilderung</t>
  </si>
  <si>
    <t xml:space="preserve">Genehmigungen</t>
  </si>
  <si>
    <t xml:space="preserve">Welche Genehmigungen oder Hausregeln gelten?</t>
  </si>
  <si>
    <t xml:space="preserve">Ansprechpartner, Fristen, Auflagen</t>
  </si>
  <si>
    <t xml:space="preserve">5. Programm &amp; Ablauf</t>
  </si>
  <si>
    <t xml:space="preserve">Agenda</t>
  </si>
  <si>
    <t xml:space="preserve">Wie sieht der Ablauf aus?</t>
  </si>
  <si>
    <t xml:space="preserve">Zeitplan mit Slots, Pausen, Pufferzeiten</t>
  </si>
  <si>
    <t xml:space="preserve">Moderation / Speaker</t>
  </si>
  <si>
    <t xml:space="preserve">Wer moderiert? Welche Speaker sind eingebunden?</t>
  </si>
  <si>
    <t xml:space="preserve">Namen, Briefing-Status, Reihenfolge</t>
  </si>
  <si>
    <t xml:space="preserve">Plan B</t>
  </si>
  <si>
    <t xml:space="preserve">Was passiert bei Technikausfall, Wetterrisiko oder Ausfall?</t>
  </si>
  <si>
    <t xml:space="preserve">Notfallplan dokumentieren</t>
  </si>
  <si>
    <t xml:space="preserve">6. Technik</t>
  </si>
  <si>
    <t xml:space="preserve">Ton / Licht</t>
  </si>
  <si>
    <t xml:space="preserve">Welche Technik ist zwingend nötig?</t>
  </si>
  <si>
    <t xml:space="preserve">Mikrofon, Lichtanlage, Beamer/LED</t>
  </si>
  <si>
    <t xml:space="preserve">Präsentation / WLAN</t>
  </si>
  <si>
    <t xml:space="preserve">Ist eine stabile Internetverbindung gesichert?</t>
  </si>
  <si>
    <t xml:space="preserve">WLAN-Zugangsdaten, Streaming-Setup</t>
  </si>
  <si>
    <t xml:space="preserve">Ersatzgeräte</t>
  </si>
  <si>
    <t xml:space="preserve">Was passiert bei einem Geräteausfall?</t>
  </si>
  <si>
    <t xml:space="preserve">Ersatzlaptop, Ersatzmikrofon, Support-Kontakt</t>
  </si>
  <si>
    <t xml:space="preserve">7. Kommunikation</t>
  </si>
  <si>
    <t xml:space="preserve">Einladung</t>
  </si>
  <si>
    <t xml:space="preserve">Wie und wann werden Gäste eingeladen?</t>
  </si>
  <si>
    <t xml:space="preserve">Einladungsdatum, Kanal, Versandliste</t>
  </si>
  <si>
    <t xml:space="preserve">Anmeldung</t>
  </si>
  <si>
    <t xml:space="preserve">Gibt es ein Anmeldeformular?</t>
  </si>
  <si>
    <t xml:space="preserve">Tool, Link, Deadline, Datenschutzhinweis</t>
  </si>
  <si>
    <t xml:space="preserve">Reminder</t>
  </si>
  <si>
    <t xml:space="preserve">Wann wird erinnert?</t>
  </si>
  <si>
    <t xml:space="preserve">Reminder-Datum(en), Kanal</t>
  </si>
  <si>
    <t xml:space="preserve">Vor-Ort-Infos</t>
  </si>
  <si>
    <t xml:space="preserve">Welche Infos bekommen Teilnehmende vorab?</t>
  </si>
  <si>
    <t xml:space="preserve">Anfahrt, Dresscode, Verpflegung, Programm</t>
  </si>
  <si>
    <t xml:space="preserve">8. Team &amp; Zuständigkeiten</t>
  </si>
  <si>
    <t xml:space="preserve">Projektverantwortung</t>
  </si>
  <si>
    <t xml:space="preserve">Wer leitet das Projekt?</t>
  </si>
  <si>
    <t xml:space="preserve">Owner, Stellvertretung</t>
  </si>
  <si>
    <t xml:space="preserve">Eskalationsweg</t>
  </si>
  <si>
    <t xml:space="preserve">Wer entscheidet was?</t>
  </si>
  <si>
    <t xml:space="preserve">Eskalationspfad dokumentieren</t>
  </si>
  <si>
    <t xml:space="preserve">Dienstleister</t>
  </si>
  <si>
    <t xml:space="preserve">Welche externen Dienstleister sind eingebunden?</t>
  </si>
  <si>
    <t xml:space="preserve">Kontakte, Verträge, Fristen</t>
  </si>
  <si>
    <t xml:space="preserve">9. Sicherheit &amp; Recht</t>
  </si>
  <si>
    <t xml:space="preserve">Welche behördlichen Genehmigungen werden benötigt?</t>
  </si>
  <si>
    <t xml:space="preserve">Versicherung</t>
  </si>
  <si>
    <t xml:space="preserve">Sind Veranstaltungshaftpflicht und Sachschutz geklärt?</t>
  </si>
  <si>
    <t xml:space="preserve">Police-Nr., Versicherer, Deckungssumme</t>
  </si>
  <si>
    <t xml:space="preserve">Notfallkontakte</t>
  </si>
  <si>
    <t xml:space="preserve">Wer ist bei Notfällen erreichbar?</t>
  </si>
  <si>
    <t xml:space="preserve">Nummern: Feuerwehr, Arzt, Security, Hausmeister</t>
  </si>
  <si>
    <t xml:space="preserve">Datenschutz</t>
  </si>
  <si>
    <t xml:space="preserve">Sind DSGVO-Anforderungen erfüllt?</t>
  </si>
  <si>
    <t xml:space="preserve">Datenschutzhinweis, Verarbeitungsverzeichnis</t>
  </si>
  <si>
    <t xml:space="preserve">10. Nachbereitung</t>
  </si>
  <si>
    <t xml:space="preserve">Feedback</t>
  </si>
  <si>
    <t xml:space="preserve">Wie wird Feedback gesammelt?</t>
  </si>
  <si>
    <t xml:space="preserve">Umfrage-Tool, Zeitpunkt, Zuständiger</t>
  </si>
  <si>
    <t xml:space="preserve">Kostenkontrolle</t>
  </si>
  <si>
    <t xml:space="preserve">Werden Plan- und Ist-Kosten verglichen?</t>
  </si>
  <si>
    <t xml:space="preserve">Kosten-Ist-Abgleich Datum</t>
  </si>
  <si>
    <t xml:space="preserve">Dokumentation</t>
  </si>
  <si>
    <t xml:space="preserve">Gibt es Fotos, Videos oder einen Bericht?</t>
  </si>
  <si>
    <t xml:space="preserve">Format, Speicherort, Freigabeprozess</t>
  </si>
  <si>
    <t xml:space="preserve">Learnings</t>
  </si>
  <si>
    <t xml:space="preserve">Was wird beim nächsten Event verbessert?</t>
  </si>
  <si>
    <t xml:space="preserve">Learnings-Protokoll erstellen</t>
  </si>
  <si>
    <t xml:space="preserve">Legende</t>
  </si>
  <si>
    <t xml:space="preserve">Blauer Text</t>
  </si>
  <si>
    <t xml:space="preserve">Eingabe (hardcoded Input)</t>
  </si>
  <si>
    <t xml:space="preserve">Gelber Hintergrund</t>
  </si>
  <si>
    <t xml:space="preserve">Wichtige Annahme – bitte ausfüllen</t>
  </si>
  <si>
    <t xml:space="preserve">Grüner Hintergrund</t>
  </si>
  <si>
    <t xml:space="preserve">Status = Erledigt</t>
  </si>
  <si>
    <t xml:space="preserve">Oranger Hintergrund</t>
  </si>
  <si>
    <t xml:space="preserve">Status = Blockiert</t>
  </si>
  <si>
    <t xml:space="preserve">INTERAKTIVER BUDGETRECHNER  –  VERANSTALTUNGSPLANUNG</t>
  </si>
  <si>
    <t xml:space="preserve">EINGABEN  (blaue Felder anpassen)</t>
  </si>
  <si>
    <t xml:space="preserve">Location, Technikpauschale, Genehmigungen</t>
  </si>
  <si>
    <t xml:space="preserve">€</t>
  </si>
  <si>
    <t xml:space="preserve">Variable Kosten pro Teilnehmer</t>
  </si>
  <si>
    <t xml:space="preserve">Catering, Druck, Welcome-Pack</t>
  </si>
  <si>
    <t xml:space="preserve">Erwartete Teilnehmerzahl</t>
  </si>
  <si>
    <t xml:space="preserve">Realistische Planung (nicht Maximalbelegung)</t>
  </si>
  <si>
    <t xml:space="preserve">Pers.</t>
  </si>
  <si>
    <t xml:space="preserve">Empfehlung: 5–15 % der Basiskosten</t>
  </si>
  <si>
    <t xml:space="preserve">%</t>
  </si>
  <si>
    <t xml:space="preserve">ERGEBNISSE</t>
  </si>
  <si>
    <t xml:space="preserve">Variable Gesamtkosten  (K_var × T)</t>
  </si>
  <si>
    <t xml:space="preserve">Zwischensumme ohne Puffer  (K_fix + K_var×T)</t>
  </si>
  <si>
    <t xml:space="preserve">Pufferbetrag</t>
  </si>
  <si>
    <t xml:space="preserve">Geplante Gesamtkosten  K_gesamt</t>
  </si>
  <si>
    <t xml:space="preserve">Break-even pro Teilnehmer</t>
  </si>
  <si>
    <t xml:space="preserve">FORMEL</t>
  </si>
  <si>
    <t xml:space="preserve">K_gesamt  =  K_fix  +  (K_var × T)  +  (K_fix + K_var × T) × p      |      p = Puffer als Dezimalzahl (z. B. 0,10 für 10 %)</t>
  </si>
  <si>
    <t xml:space="preserve">SZENARIEN-VERGLEICH  (Teilnehmerzahl anpassen)</t>
  </si>
  <si>
    <t xml:space="preserve">Szenario</t>
  </si>
  <si>
    <t xml:space="preserve">Teilnehmer</t>
  </si>
  <si>
    <t xml:space="preserve">Fixkosten (€)</t>
  </si>
  <si>
    <t xml:space="preserve">Var. K. / Pers. (€)</t>
  </si>
  <si>
    <t xml:space="preserve">Gesamtkosten (€)</t>
  </si>
  <si>
    <t xml:space="preserve">Pessimistisch</t>
  </si>
  <si>
    <t xml:space="preserve">Realistisch</t>
  </si>
  <si>
    <t xml:space="preserve">Optimistisch</t>
  </si>
  <si>
    <t xml:space="preserve">Hinweis: Gelbe Felder = Eingaben (blauer Text).  Alle Ergebnisse aktualisieren sich automatisch, wenn Sie die Eingaben ändern.</t>
  </si>
  <si>
    <t xml:space="preserve">ZEITPLAN &amp; MEILENSTEINE</t>
  </si>
  <si>
    <t xml:space="preserve">Phase</t>
  </si>
  <si>
    <t xml:space="preserve">Aufgabe</t>
  </si>
  <si>
    <t xml:space="preserve">Notiz</t>
  </si>
  <si>
    <t xml:space="preserve">8–12 Wochen vorher</t>
  </si>
  <si>
    <t xml:space="preserve">Ziel, Budgetrahmen und Format definieren</t>
  </si>
  <si>
    <t xml:space="preserve">Termin abstimmen und Location anfragen</t>
  </si>
  <si>
    <t xml:space="preserve">Dienstleister identifizieren</t>
  </si>
  <si>
    <t xml:space="preserve">Projektplan und Verantwortlichkeiten anlegen</t>
  </si>
  <si>
    <t xml:space="preserve">4–6 Wochen vorher</t>
  </si>
  <si>
    <t xml:space="preserve">Einladungen versenden und Anmeldung öffnen</t>
  </si>
  <si>
    <t xml:space="preserve">Technik, Catering und Ablauf abstimmen</t>
  </si>
  <si>
    <t xml:space="preserve">Moderation, Speaker oder interne Rollen briefen</t>
  </si>
  <si>
    <t xml:space="preserve">Beschilderung und Materialbedarf festlegen</t>
  </si>
  <si>
    <t xml:space="preserve">1–2 Wochen vorher</t>
  </si>
  <si>
    <t xml:space="preserve">Teilnehmerstand prüfen und Budget aktualisieren</t>
  </si>
  <si>
    <t xml:space="preserve">Reminder versenden</t>
  </si>
  <si>
    <t xml:space="preserve">Finale Ablaufprobe durchführen</t>
  </si>
  <si>
    <t xml:space="preserve">Notfallkontakte und Plan B dokumentieren</t>
  </si>
  <si>
    <t xml:space="preserve">Eventtag</t>
  </si>
  <si>
    <t xml:space="preserve">Check-in, Techniktest und Briefing vor Ort</t>
  </si>
  <si>
    <t xml:space="preserve">Zeitplan aktiv steuern</t>
  </si>
  <si>
    <t xml:space="preserve">Feedback sammeln</t>
  </si>
  <si>
    <t xml:space="preserve">Übergabe und Abschluss-Briefing</t>
  </si>
  <si>
    <t xml:space="preserve">Nachbereitung</t>
  </si>
  <si>
    <t xml:space="preserve">Kosten-Ist-Abgleich erstellen</t>
  </si>
  <si>
    <t xml:space="preserve">Feedbackauswertung</t>
  </si>
  <si>
    <t xml:space="preserve">Fotos / Videos sichten und freigeben</t>
  </si>
  <si>
    <t xml:space="preserve">Learnings dokumentieren</t>
  </si>
  <si>
    <t xml:space="preserve">CHECKLISTE EVENTTAG</t>
  </si>
  <si>
    <t xml:space="preserve">#</t>
  </si>
  <si>
    <t xml:space="preserve">Uhrzeit</t>
  </si>
  <si>
    <t xml:space="preserve">Notiz / Verantwortlich</t>
  </si>
  <si>
    <t xml:space="preserve">Vorbereitung (Ankunft)</t>
  </si>
  <si>
    <t xml:space="preserve">☐ Offen</t>
  </si>
  <si>
    <t xml:space="preserve">Location geöffnet und Ansprechpartner erreichbar</t>
  </si>
  <si>
    <t xml:space="preserve">Techniktest vollständig abgeschlossen</t>
  </si>
  <si>
    <t xml:space="preserve">Beschilderung und Check-in vorbereitet</t>
  </si>
  <si>
    <t xml:space="preserve">Namensschilder und Teilnehmerliste verfügbar</t>
  </si>
  <si>
    <t xml:space="preserve">Catering-Zeiten bestätigt</t>
  </si>
  <si>
    <t xml:space="preserve">Briefing</t>
  </si>
  <si>
    <t xml:space="preserve">Speaker oder interne Beiträge final gebrieft</t>
  </si>
  <si>
    <t xml:space="preserve">Moderationsablauf gedruckt oder offline verfügbar</t>
  </si>
  <si>
    <t xml:space="preserve">Notfallnummern und Eskalationsweg notiert</t>
  </si>
  <si>
    <t xml:space="preserve">Ersatzmaterial vorhanden (Mikrofon, Laptop, Kabel)</t>
  </si>
  <si>
    <t xml:space="preserve">Während der Veranstaltung</t>
  </si>
  <si>
    <t xml:space="preserve">Zeitplan aktiv verfolgen und steuern</t>
  </si>
  <si>
    <t xml:space="preserve">Technik kontinuierlich überwachen</t>
  </si>
  <si>
    <t xml:space="preserve">Check-in / Einlass koordinieren</t>
  </si>
  <si>
    <t xml:space="preserve">Catering-Service im Blick behalten</t>
  </si>
  <si>
    <t xml:space="preserve">Fotos und Dokumentation eingeplant</t>
  </si>
  <si>
    <t xml:space="preserve">Abschluss &amp; Nachbereitung</t>
  </si>
  <si>
    <t xml:space="preserve">Feedback gesammelt (Umfrage / Karten)</t>
  </si>
  <si>
    <t xml:space="preserve">Material und Equipment eingesammelt</t>
  </si>
  <si>
    <t xml:space="preserve">Location ordnungsgemäß übergeben</t>
  </si>
  <si>
    <t xml:space="preserve">Learnings kurz notiert</t>
  </si>
  <si>
    <t xml:space="preserve">Dankesmail / Follow-up vorbereitet</t>
  </si>
  <si>
    <t xml:space="preserve">NACHBEREITUNG  –  KOSTEN-IST-ABGLEICH &amp; LEARNINGS</t>
  </si>
  <si>
    <t xml:space="preserve">Kostenposition</t>
  </si>
  <si>
    <t xml:space="preserve">Plan (€)</t>
  </si>
  <si>
    <t xml:space="preserve">Ist (€)</t>
  </si>
  <si>
    <t xml:space="preserve">Abweichung (€)</t>
  </si>
  <si>
    <t xml:space="preserve">Location / Raummiete</t>
  </si>
  <si>
    <t xml:space="preserve">Technik (Ton, Licht, Beamer)</t>
  </si>
  <si>
    <t xml:space="preserve">Catering / Verpflegung</t>
  </si>
  <si>
    <t xml:space="preserve">Personal / Honorare</t>
  </si>
  <si>
    <t xml:space="preserve">Druck / Material</t>
  </si>
  <si>
    <t xml:space="preserve">Reisekosten</t>
  </si>
  <si>
    <t xml:space="preserve">Werbung / Kommunikation</t>
  </si>
  <si>
    <t xml:space="preserve">Sonstiges</t>
  </si>
  <si>
    <t xml:space="preserve">GESAMT</t>
  </si>
  <si>
    <t xml:space="preserve">LEARNINGS &amp; FEEDBACK-AUSWERTUNG</t>
  </si>
  <si>
    <t xml:space="preserve">Teilnehmerzufriedenheit (1–10)</t>
  </si>
  <si>
    <t xml:space="preserve">Was hat besonders gut funktioniert?</t>
  </si>
  <si>
    <t xml:space="preserve">Was sollte verbessert werden?</t>
  </si>
  <si>
    <t xml:space="preserve">Budgetabweichung: Begründung</t>
  </si>
  <si>
    <t xml:space="preserve">Empfehlung für nächstes Event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</si>
</sst>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#,##0.00"/>
    <numFmt numFmtId="167" formatCode="#,##0"/>
    <numFmt numFmtId="168" formatCode="0.0%"/>
    <numFmt numFmtId="169" formatCode="@"/>
    <numFmt numFmtId="170" formatCode="hh:mm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44444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9"/>
      <color rgb="FF777777"/>
      <name val="Arial"/>
      <family val="0"/>
      <charset val="1"/>
    </font>
    <font>
      <i val="true"/>
      <sz val="10"/>
      <color rgb="FF1F386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9"/>
      <color rgb="FF888888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E75B6"/>
        <bgColor rgb="FF1F5C8B"/>
      </patternFill>
    </fill>
    <fill>
      <patternFill patternType="solid">
        <fgColor rgb="FFFFFF00"/>
        <bgColor rgb="FFFFFF00"/>
      </patternFill>
    </fill>
    <fill>
      <patternFill patternType="solid">
        <fgColor rgb="FFEBF3FB"/>
        <bgColor rgb="FFF2F2F2"/>
      </patternFill>
    </fill>
    <fill>
      <patternFill patternType="solid">
        <fgColor rgb="FFFFFFFF"/>
        <bgColor rgb="FFF5F5F5"/>
      </patternFill>
    </fill>
    <fill>
      <patternFill patternType="solid">
        <fgColor rgb="FFBDD7EE"/>
        <bgColor rgb="FF99CCFF"/>
      </patternFill>
    </fill>
    <fill>
      <patternFill patternType="solid">
        <fgColor rgb="FFF2F2F2"/>
        <bgColor rgb="FFF5F5F5"/>
      </patternFill>
    </fill>
    <fill>
      <patternFill patternType="solid">
        <fgColor rgb="FFF5F5F5"/>
        <bgColor rgb="FFF2F2F2"/>
      </patternFill>
    </fill>
    <fill>
      <patternFill patternType="solid">
        <fgColor rgb="FF1F5C8B"/>
        <bgColor rgb="FF2E75B6"/>
      </patternFill>
    </fill>
    <fill>
      <patternFill patternType="solid">
        <fgColor rgb="FF2D6B2A"/>
        <bgColor rgb="FF555555"/>
      </patternFill>
    </fill>
    <fill>
      <patternFill patternType="solid">
        <fgColor rgb="FF7B3F00"/>
        <bgColor rgb="FF44444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FDA"/>
        </patternFill>
      </fill>
    </dxf>
    <dxf>
      <fill>
        <patternFill>
          <bgColor rgb="FFFCE4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D6B2A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5F5F5"/>
      <rgbColor rgb="FFEBF3FB"/>
      <rgbColor rgb="FF660066"/>
      <rgbColor rgb="FFFF8080"/>
      <rgbColor rgb="FF1F5C8B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777777"/>
      <rgbColor rgb="FFAAAAAA"/>
      <rgbColor rgb="FF1F3864"/>
      <rgbColor rgb="FF339966"/>
      <rgbColor rgb="FF003300"/>
      <rgbColor rgb="FF333300"/>
      <rgbColor rgb="FF7B3F00"/>
      <rgbColor rgb="FF993366"/>
      <rgbColor rgb="FF555555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H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38"/>
    <col collapsed="false" customWidth="true" hidden="false" outlineLevel="0" max="4" min="4" style="0" width="36"/>
    <col collapsed="false" customWidth="true" hidden="false" outlineLevel="0" max="5" min="5" style="0" width="18"/>
    <col collapsed="false" customWidth="true" hidden="false" outlineLevel="0" max="6" min="6" style="0" width="20"/>
    <col collapsed="false" customWidth="true" hidden="false" outlineLevel="0" max="7" min="7" style="0" width="18"/>
    <col collapsed="false" customWidth="true" hidden="false" outlineLevel="0" max="8" min="8" style="0" width="28"/>
  </cols>
  <sheetData>
    <row r="1" customFormat="false" ht="9.75" hidden="false" customHeight="true" outlineLevel="0" collapsed="false"/>
    <row r="2" customFormat="false" ht="42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21.75" hidden="false" customHeight="true" outlineLevel="0" collapsed="false">
      <c r="B3" s="2" t="s">
        <v>1</v>
      </c>
      <c r="C3" s="3"/>
      <c r="D3" s="3"/>
      <c r="E3" s="4" t="s">
        <v>2</v>
      </c>
      <c r="F3" s="5"/>
      <c r="G3" s="4" t="s">
        <v>3</v>
      </c>
      <c r="H3" s="6" t="s">
        <v>4</v>
      </c>
    </row>
    <row r="4" customFormat="false" ht="30" hidden="false" customHeight="true" outlineLevel="0" collapsed="false">
      <c r="A4" s="7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</row>
    <row r="5" customFormat="false" ht="19.5" hidden="false" customHeight="true" outlineLevel="0" collapsed="false">
      <c r="A5" s="8"/>
      <c r="B5" s="9" t="s">
        <v>12</v>
      </c>
      <c r="C5" s="9"/>
      <c r="D5" s="9"/>
      <c r="E5" s="9"/>
      <c r="F5" s="9"/>
      <c r="G5" s="9"/>
      <c r="H5" s="9"/>
    </row>
    <row r="6" customFormat="false" ht="27.75" hidden="false" customHeight="true" outlineLevel="0" collapsed="false">
      <c r="A6" s="10"/>
      <c r="B6" s="11" t="s">
        <v>13</v>
      </c>
      <c r="C6" s="12" t="s">
        <v>14</v>
      </c>
      <c r="D6" s="13" t="s">
        <v>15</v>
      </c>
      <c r="E6" s="14" t="s">
        <v>16</v>
      </c>
      <c r="F6" s="14"/>
      <c r="G6" s="14"/>
      <c r="H6" s="14"/>
    </row>
    <row r="7" customFormat="false" ht="27.75" hidden="false" customHeight="true" outlineLevel="0" collapsed="false">
      <c r="A7" s="10"/>
      <c r="B7" s="15" t="s">
        <v>17</v>
      </c>
      <c r="C7" s="16" t="s">
        <v>18</v>
      </c>
      <c r="D7" s="17" t="s">
        <v>19</v>
      </c>
      <c r="E7" s="18" t="s">
        <v>16</v>
      </c>
      <c r="F7" s="18"/>
      <c r="G7" s="18"/>
      <c r="H7" s="18"/>
    </row>
    <row r="8" customFormat="false" ht="27.75" hidden="false" customHeight="true" outlineLevel="0" collapsed="false">
      <c r="A8" s="10"/>
      <c r="B8" s="11" t="s">
        <v>20</v>
      </c>
      <c r="C8" s="12" t="s">
        <v>21</v>
      </c>
      <c r="D8" s="13" t="s">
        <v>22</v>
      </c>
      <c r="E8" s="14" t="s">
        <v>16</v>
      </c>
      <c r="F8" s="14"/>
      <c r="G8" s="14"/>
      <c r="H8" s="14"/>
    </row>
    <row r="9" customFormat="false" ht="6" hidden="false" customHeight="true" outlineLevel="0" collapsed="false">
      <c r="A9" s="19"/>
    </row>
    <row r="10" customFormat="false" ht="19.5" hidden="false" customHeight="true" outlineLevel="0" collapsed="false">
      <c r="A10" s="8"/>
      <c r="B10" s="9" t="s">
        <v>23</v>
      </c>
      <c r="C10" s="9"/>
      <c r="D10" s="9"/>
      <c r="E10" s="9"/>
      <c r="F10" s="9"/>
      <c r="G10" s="9"/>
      <c r="H10" s="9"/>
    </row>
    <row r="11" customFormat="false" ht="27.75" hidden="false" customHeight="true" outlineLevel="0" collapsed="false">
      <c r="A11" s="10"/>
      <c r="B11" s="11" t="s">
        <v>24</v>
      </c>
      <c r="C11" s="12" t="s">
        <v>25</v>
      </c>
      <c r="D11" s="13" t="s">
        <v>26</v>
      </c>
      <c r="E11" s="14" t="s">
        <v>16</v>
      </c>
      <c r="F11" s="14"/>
      <c r="G11" s="14"/>
      <c r="H11" s="14"/>
    </row>
    <row r="12" customFormat="false" ht="27.75" hidden="false" customHeight="true" outlineLevel="0" collapsed="false">
      <c r="A12" s="10"/>
      <c r="B12" s="15" t="s">
        <v>27</v>
      </c>
      <c r="C12" s="16" t="s">
        <v>28</v>
      </c>
      <c r="D12" s="17" t="s">
        <v>29</v>
      </c>
      <c r="E12" s="18" t="s">
        <v>16</v>
      </c>
      <c r="F12" s="18"/>
      <c r="G12" s="18"/>
      <c r="H12" s="18"/>
    </row>
    <row r="13" customFormat="false" ht="27.75" hidden="false" customHeight="true" outlineLevel="0" collapsed="false">
      <c r="A13" s="10"/>
      <c r="B13" s="11" t="s">
        <v>30</v>
      </c>
      <c r="C13" s="12" t="s">
        <v>31</v>
      </c>
      <c r="D13" s="13" t="s">
        <v>32</v>
      </c>
      <c r="E13" s="14" t="s">
        <v>16</v>
      </c>
      <c r="F13" s="14"/>
      <c r="G13" s="14"/>
      <c r="H13" s="14"/>
    </row>
    <row r="14" customFormat="false" ht="6" hidden="false" customHeight="true" outlineLevel="0" collapsed="false">
      <c r="A14" s="19"/>
    </row>
    <row r="15" customFormat="false" ht="19.5" hidden="false" customHeight="true" outlineLevel="0" collapsed="false">
      <c r="A15" s="8"/>
      <c r="B15" s="9" t="s">
        <v>33</v>
      </c>
      <c r="C15" s="9"/>
      <c r="D15" s="9"/>
      <c r="E15" s="9"/>
      <c r="F15" s="9"/>
      <c r="G15" s="9"/>
      <c r="H15" s="9"/>
    </row>
    <row r="16" customFormat="false" ht="27.75" hidden="false" customHeight="true" outlineLevel="0" collapsed="false">
      <c r="A16" s="10"/>
      <c r="B16" s="11" t="s">
        <v>34</v>
      </c>
      <c r="C16" s="12" t="s">
        <v>35</v>
      </c>
      <c r="D16" s="13" t="s">
        <v>36</v>
      </c>
      <c r="E16" s="14" t="s">
        <v>16</v>
      </c>
      <c r="F16" s="14"/>
      <c r="G16" s="14"/>
      <c r="H16" s="14"/>
    </row>
    <row r="17" customFormat="false" ht="27.75" hidden="false" customHeight="true" outlineLevel="0" collapsed="false">
      <c r="A17" s="10"/>
      <c r="B17" s="15" t="s">
        <v>37</v>
      </c>
      <c r="C17" s="16" t="s">
        <v>38</v>
      </c>
      <c r="D17" s="17" t="s">
        <v>39</v>
      </c>
      <c r="E17" s="18" t="s">
        <v>16</v>
      </c>
      <c r="F17" s="18"/>
      <c r="G17" s="18"/>
      <c r="H17" s="18"/>
    </row>
    <row r="18" customFormat="false" ht="27.75" hidden="false" customHeight="true" outlineLevel="0" collapsed="false">
      <c r="A18" s="10"/>
      <c r="B18" s="11" t="s">
        <v>40</v>
      </c>
      <c r="C18" s="12" t="s">
        <v>41</v>
      </c>
      <c r="D18" s="13" t="s">
        <v>42</v>
      </c>
      <c r="E18" s="14" t="s">
        <v>16</v>
      </c>
      <c r="F18" s="14"/>
      <c r="G18" s="14"/>
      <c r="H18" s="14"/>
    </row>
    <row r="19" customFormat="false" ht="27.75" hidden="false" customHeight="true" outlineLevel="0" collapsed="false">
      <c r="A19" s="10"/>
      <c r="B19" s="15" t="s">
        <v>43</v>
      </c>
      <c r="C19" s="16" t="s">
        <v>44</v>
      </c>
      <c r="D19" s="17" t="s">
        <v>45</v>
      </c>
      <c r="E19" s="18" t="s">
        <v>16</v>
      </c>
      <c r="F19" s="18"/>
      <c r="G19" s="18"/>
      <c r="H19" s="18"/>
    </row>
    <row r="20" customFormat="false" ht="6" hidden="false" customHeight="true" outlineLevel="0" collapsed="false">
      <c r="A20" s="19"/>
    </row>
    <row r="21" customFormat="false" ht="19.5" hidden="false" customHeight="true" outlineLevel="0" collapsed="false">
      <c r="A21" s="8"/>
      <c r="B21" s="9" t="s">
        <v>46</v>
      </c>
      <c r="C21" s="9"/>
      <c r="D21" s="9"/>
      <c r="E21" s="9"/>
      <c r="F21" s="9"/>
      <c r="G21" s="9"/>
      <c r="H21" s="9"/>
    </row>
    <row r="22" customFormat="false" ht="27.75" hidden="false" customHeight="true" outlineLevel="0" collapsed="false">
      <c r="A22" s="10"/>
      <c r="B22" s="11" t="s">
        <v>47</v>
      </c>
      <c r="C22" s="12" t="s">
        <v>48</v>
      </c>
      <c r="D22" s="13" t="s">
        <v>49</v>
      </c>
      <c r="E22" s="14" t="s">
        <v>16</v>
      </c>
      <c r="F22" s="14"/>
      <c r="G22" s="14"/>
      <c r="H22" s="14"/>
    </row>
    <row r="23" customFormat="false" ht="27.75" hidden="false" customHeight="true" outlineLevel="0" collapsed="false">
      <c r="A23" s="10"/>
      <c r="B23" s="15" t="s">
        <v>50</v>
      </c>
      <c r="C23" s="16" t="s">
        <v>51</v>
      </c>
      <c r="D23" s="17" t="s">
        <v>52</v>
      </c>
      <c r="E23" s="18" t="s">
        <v>16</v>
      </c>
      <c r="F23" s="18"/>
      <c r="G23" s="18"/>
      <c r="H23" s="18"/>
    </row>
    <row r="24" customFormat="false" ht="27.75" hidden="false" customHeight="true" outlineLevel="0" collapsed="false">
      <c r="A24" s="10"/>
      <c r="B24" s="11" t="s">
        <v>53</v>
      </c>
      <c r="C24" s="12" t="s">
        <v>54</v>
      </c>
      <c r="D24" s="13" t="s">
        <v>55</v>
      </c>
      <c r="E24" s="14" t="s">
        <v>16</v>
      </c>
      <c r="F24" s="14"/>
      <c r="G24" s="14"/>
      <c r="H24" s="14"/>
    </row>
    <row r="25" customFormat="false" ht="27.75" hidden="false" customHeight="true" outlineLevel="0" collapsed="false">
      <c r="A25" s="10"/>
      <c r="B25" s="15" t="s">
        <v>56</v>
      </c>
      <c r="C25" s="16" t="s">
        <v>57</v>
      </c>
      <c r="D25" s="17" t="s">
        <v>58</v>
      </c>
      <c r="E25" s="18" t="s">
        <v>16</v>
      </c>
      <c r="F25" s="18"/>
      <c r="G25" s="18"/>
      <c r="H25" s="18"/>
    </row>
    <row r="26" customFormat="false" ht="6" hidden="false" customHeight="true" outlineLevel="0" collapsed="false">
      <c r="A26" s="19"/>
    </row>
    <row r="27" customFormat="false" ht="19.5" hidden="false" customHeight="true" outlineLevel="0" collapsed="false">
      <c r="A27" s="8"/>
      <c r="B27" s="9" t="s">
        <v>59</v>
      </c>
      <c r="C27" s="9"/>
      <c r="D27" s="9"/>
      <c r="E27" s="9"/>
      <c r="F27" s="9"/>
      <c r="G27" s="9"/>
      <c r="H27" s="9"/>
    </row>
    <row r="28" customFormat="false" ht="27.75" hidden="false" customHeight="true" outlineLevel="0" collapsed="false">
      <c r="A28" s="10"/>
      <c r="B28" s="11" t="s">
        <v>60</v>
      </c>
      <c r="C28" s="12" t="s">
        <v>61</v>
      </c>
      <c r="D28" s="13" t="s">
        <v>62</v>
      </c>
      <c r="E28" s="14" t="s">
        <v>16</v>
      </c>
      <c r="F28" s="14"/>
      <c r="G28" s="14"/>
      <c r="H28" s="14"/>
    </row>
    <row r="29" customFormat="false" ht="27.75" hidden="false" customHeight="true" outlineLevel="0" collapsed="false">
      <c r="A29" s="10"/>
      <c r="B29" s="15" t="s">
        <v>63</v>
      </c>
      <c r="C29" s="16" t="s">
        <v>64</v>
      </c>
      <c r="D29" s="17" t="s">
        <v>65</v>
      </c>
      <c r="E29" s="18" t="s">
        <v>16</v>
      </c>
      <c r="F29" s="18"/>
      <c r="G29" s="18"/>
      <c r="H29" s="18"/>
    </row>
    <row r="30" customFormat="false" ht="27.75" hidden="false" customHeight="true" outlineLevel="0" collapsed="false">
      <c r="A30" s="10"/>
      <c r="B30" s="11" t="s">
        <v>66</v>
      </c>
      <c r="C30" s="12" t="s">
        <v>67</v>
      </c>
      <c r="D30" s="13" t="s">
        <v>68</v>
      </c>
      <c r="E30" s="14" t="s">
        <v>16</v>
      </c>
      <c r="F30" s="14"/>
      <c r="G30" s="14"/>
      <c r="H30" s="14"/>
    </row>
    <row r="31" customFormat="false" ht="6" hidden="false" customHeight="true" outlineLevel="0" collapsed="false">
      <c r="A31" s="19"/>
    </row>
    <row r="32" customFormat="false" ht="19.5" hidden="false" customHeight="true" outlineLevel="0" collapsed="false">
      <c r="A32" s="8"/>
      <c r="B32" s="9" t="s">
        <v>69</v>
      </c>
      <c r="C32" s="9"/>
      <c r="D32" s="9"/>
      <c r="E32" s="9"/>
      <c r="F32" s="9"/>
      <c r="G32" s="9"/>
      <c r="H32" s="9"/>
    </row>
    <row r="33" customFormat="false" ht="27.75" hidden="false" customHeight="true" outlineLevel="0" collapsed="false">
      <c r="A33" s="10"/>
      <c r="B33" s="11" t="s">
        <v>70</v>
      </c>
      <c r="C33" s="12" t="s">
        <v>71</v>
      </c>
      <c r="D33" s="13" t="s">
        <v>72</v>
      </c>
      <c r="E33" s="14" t="s">
        <v>16</v>
      </c>
      <c r="F33" s="14"/>
      <c r="G33" s="14"/>
      <c r="H33" s="14"/>
    </row>
    <row r="34" customFormat="false" ht="27.75" hidden="false" customHeight="true" outlineLevel="0" collapsed="false">
      <c r="A34" s="10"/>
      <c r="B34" s="15" t="s">
        <v>73</v>
      </c>
      <c r="C34" s="16" t="s">
        <v>74</v>
      </c>
      <c r="D34" s="17" t="s">
        <v>75</v>
      </c>
      <c r="E34" s="18" t="s">
        <v>16</v>
      </c>
      <c r="F34" s="18"/>
      <c r="G34" s="18"/>
      <c r="H34" s="18"/>
    </row>
    <row r="35" customFormat="false" ht="27.75" hidden="false" customHeight="true" outlineLevel="0" collapsed="false">
      <c r="A35" s="10"/>
      <c r="B35" s="11" t="s">
        <v>76</v>
      </c>
      <c r="C35" s="12" t="s">
        <v>77</v>
      </c>
      <c r="D35" s="13" t="s">
        <v>78</v>
      </c>
      <c r="E35" s="14" t="s">
        <v>16</v>
      </c>
      <c r="F35" s="14"/>
      <c r="G35" s="14"/>
      <c r="H35" s="14"/>
    </row>
    <row r="36" customFormat="false" ht="6" hidden="false" customHeight="true" outlineLevel="0" collapsed="false">
      <c r="A36" s="19"/>
    </row>
    <row r="37" customFormat="false" ht="19.5" hidden="false" customHeight="true" outlineLevel="0" collapsed="false">
      <c r="A37" s="8"/>
      <c r="B37" s="9" t="s">
        <v>79</v>
      </c>
      <c r="C37" s="9"/>
      <c r="D37" s="9"/>
      <c r="E37" s="9"/>
      <c r="F37" s="9"/>
      <c r="G37" s="9"/>
      <c r="H37" s="9"/>
    </row>
    <row r="38" customFormat="false" ht="27.75" hidden="false" customHeight="true" outlineLevel="0" collapsed="false">
      <c r="A38" s="10"/>
      <c r="B38" s="11" t="s">
        <v>80</v>
      </c>
      <c r="C38" s="12" t="s">
        <v>81</v>
      </c>
      <c r="D38" s="13" t="s">
        <v>82</v>
      </c>
      <c r="E38" s="14" t="s">
        <v>16</v>
      </c>
      <c r="F38" s="20"/>
      <c r="G38" s="14"/>
      <c r="H38" s="14"/>
    </row>
    <row r="39" customFormat="false" ht="27.75" hidden="false" customHeight="true" outlineLevel="0" collapsed="false">
      <c r="A39" s="10"/>
      <c r="B39" s="15" t="s">
        <v>83</v>
      </c>
      <c r="C39" s="16" t="s">
        <v>84</v>
      </c>
      <c r="D39" s="17" t="s">
        <v>85</v>
      </c>
      <c r="E39" s="18" t="s">
        <v>16</v>
      </c>
      <c r="F39" s="18"/>
      <c r="G39" s="18"/>
      <c r="H39" s="18"/>
    </row>
    <row r="40" customFormat="false" ht="27.75" hidden="false" customHeight="true" outlineLevel="0" collapsed="false">
      <c r="A40" s="10"/>
      <c r="B40" s="11" t="s">
        <v>86</v>
      </c>
      <c r="C40" s="12" t="s">
        <v>87</v>
      </c>
      <c r="D40" s="13" t="s">
        <v>88</v>
      </c>
      <c r="E40" s="14" t="s">
        <v>16</v>
      </c>
      <c r="F40" s="14"/>
      <c r="G40" s="14"/>
      <c r="H40" s="14"/>
    </row>
    <row r="41" customFormat="false" ht="27.75" hidden="false" customHeight="true" outlineLevel="0" collapsed="false">
      <c r="A41" s="10"/>
      <c r="B41" s="15" t="s">
        <v>89</v>
      </c>
      <c r="C41" s="16" t="s">
        <v>90</v>
      </c>
      <c r="D41" s="17" t="s">
        <v>91</v>
      </c>
      <c r="E41" s="18" t="s">
        <v>16</v>
      </c>
      <c r="F41" s="18"/>
      <c r="G41" s="18"/>
      <c r="H41" s="18"/>
    </row>
    <row r="42" customFormat="false" ht="6" hidden="false" customHeight="true" outlineLevel="0" collapsed="false">
      <c r="A42" s="19"/>
    </row>
    <row r="43" customFormat="false" ht="19.5" hidden="false" customHeight="true" outlineLevel="0" collapsed="false">
      <c r="A43" s="8"/>
      <c r="B43" s="9" t="s">
        <v>92</v>
      </c>
      <c r="C43" s="9"/>
      <c r="D43" s="9"/>
      <c r="E43" s="9"/>
      <c r="F43" s="9"/>
      <c r="G43" s="9"/>
      <c r="H43" s="9"/>
    </row>
    <row r="44" customFormat="false" ht="27.75" hidden="false" customHeight="true" outlineLevel="0" collapsed="false">
      <c r="A44" s="10"/>
      <c r="B44" s="11" t="s">
        <v>93</v>
      </c>
      <c r="C44" s="12" t="s">
        <v>94</v>
      </c>
      <c r="D44" s="13" t="s">
        <v>95</v>
      </c>
      <c r="E44" s="14" t="s">
        <v>16</v>
      </c>
      <c r="F44" s="14"/>
      <c r="G44" s="14"/>
      <c r="H44" s="14"/>
    </row>
    <row r="45" customFormat="false" ht="27.75" hidden="false" customHeight="true" outlineLevel="0" collapsed="false">
      <c r="A45" s="10"/>
      <c r="B45" s="15" t="s">
        <v>96</v>
      </c>
      <c r="C45" s="16" t="s">
        <v>97</v>
      </c>
      <c r="D45" s="17" t="s">
        <v>98</v>
      </c>
      <c r="E45" s="18" t="s">
        <v>16</v>
      </c>
      <c r="F45" s="18"/>
      <c r="G45" s="18"/>
      <c r="H45" s="18"/>
    </row>
    <row r="46" customFormat="false" ht="27.75" hidden="false" customHeight="true" outlineLevel="0" collapsed="false">
      <c r="A46" s="10"/>
      <c r="B46" s="11" t="s">
        <v>99</v>
      </c>
      <c r="C46" s="12" t="s">
        <v>100</v>
      </c>
      <c r="D46" s="13" t="s">
        <v>101</v>
      </c>
      <c r="E46" s="14" t="s">
        <v>16</v>
      </c>
      <c r="F46" s="14"/>
      <c r="G46" s="14"/>
      <c r="H46" s="14"/>
    </row>
    <row r="47" customFormat="false" ht="6" hidden="false" customHeight="true" outlineLevel="0" collapsed="false">
      <c r="A47" s="19"/>
    </row>
    <row r="48" customFormat="false" ht="19.5" hidden="false" customHeight="true" outlineLevel="0" collapsed="false">
      <c r="A48" s="8"/>
      <c r="B48" s="9" t="s">
        <v>102</v>
      </c>
      <c r="C48" s="9"/>
      <c r="D48" s="9"/>
      <c r="E48" s="9"/>
      <c r="F48" s="9"/>
      <c r="G48" s="9"/>
      <c r="H48" s="9"/>
    </row>
    <row r="49" customFormat="false" ht="27.75" hidden="false" customHeight="true" outlineLevel="0" collapsed="false">
      <c r="A49" s="10"/>
      <c r="B49" s="11" t="s">
        <v>56</v>
      </c>
      <c r="C49" s="12" t="s">
        <v>103</v>
      </c>
      <c r="D49" s="13" t="s">
        <v>58</v>
      </c>
      <c r="E49" s="14" t="s">
        <v>16</v>
      </c>
      <c r="F49" s="14"/>
      <c r="G49" s="14"/>
      <c r="H49" s="14"/>
    </row>
    <row r="50" customFormat="false" ht="27.75" hidden="false" customHeight="true" outlineLevel="0" collapsed="false">
      <c r="A50" s="10"/>
      <c r="B50" s="15" t="s">
        <v>104</v>
      </c>
      <c r="C50" s="16" t="s">
        <v>105</v>
      </c>
      <c r="D50" s="17" t="s">
        <v>106</v>
      </c>
      <c r="E50" s="18" t="s">
        <v>16</v>
      </c>
      <c r="F50" s="18"/>
      <c r="G50" s="18"/>
      <c r="H50" s="18"/>
    </row>
    <row r="51" customFormat="false" ht="27.75" hidden="false" customHeight="true" outlineLevel="0" collapsed="false">
      <c r="A51" s="10"/>
      <c r="B51" s="11" t="s">
        <v>107</v>
      </c>
      <c r="C51" s="12" t="s">
        <v>108</v>
      </c>
      <c r="D51" s="13" t="s">
        <v>109</v>
      </c>
      <c r="E51" s="14" t="s">
        <v>16</v>
      </c>
      <c r="F51" s="14"/>
      <c r="G51" s="14"/>
      <c r="H51" s="14"/>
    </row>
    <row r="52" customFormat="false" ht="27.75" hidden="false" customHeight="true" outlineLevel="0" collapsed="false">
      <c r="A52" s="10"/>
      <c r="B52" s="15" t="s">
        <v>110</v>
      </c>
      <c r="C52" s="16" t="s">
        <v>111</v>
      </c>
      <c r="D52" s="17" t="s">
        <v>112</v>
      </c>
      <c r="E52" s="18" t="s">
        <v>16</v>
      </c>
      <c r="F52" s="18"/>
      <c r="G52" s="18"/>
      <c r="H52" s="18"/>
    </row>
    <row r="53" customFormat="false" ht="6" hidden="false" customHeight="true" outlineLevel="0" collapsed="false">
      <c r="A53" s="19"/>
    </row>
    <row r="54" customFormat="false" ht="19.5" hidden="false" customHeight="true" outlineLevel="0" collapsed="false">
      <c r="A54" s="8"/>
      <c r="B54" s="9" t="s">
        <v>113</v>
      </c>
      <c r="C54" s="9"/>
      <c r="D54" s="9"/>
      <c r="E54" s="9"/>
      <c r="F54" s="9"/>
      <c r="G54" s="9"/>
      <c r="H54" s="9"/>
    </row>
    <row r="55" customFormat="false" ht="27.75" hidden="false" customHeight="true" outlineLevel="0" collapsed="false">
      <c r="A55" s="10"/>
      <c r="B55" s="11" t="s">
        <v>114</v>
      </c>
      <c r="C55" s="12" t="s">
        <v>115</v>
      </c>
      <c r="D55" s="13" t="s">
        <v>116</v>
      </c>
      <c r="E55" s="14" t="s">
        <v>16</v>
      </c>
      <c r="F55" s="14"/>
      <c r="G55" s="14"/>
      <c r="H55" s="14"/>
    </row>
    <row r="56" customFormat="false" ht="27.75" hidden="false" customHeight="true" outlineLevel="0" collapsed="false">
      <c r="A56" s="10"/>
      <c r="B56" s="15" t="s">
        <v>117</v>
      </c>
      <c r="C56" s="16" t="s">
        <v>118</v>
      </c>
      <c r="D56" s="17" t="s">
        <v>119</v>
      </c>
      <c r="E56" s="18" t="s">
        <v>16</v>
      </c>
      <c r="F56" s="18"/>
      <c r="G56" s="18"/>
      <c r="H56" s="18"/>
    </row>
    <row r="57" customFormat="false" ht="27.75" hidden="false" customHeight="true" outlineLevel="0" collapsed="false">
      <c r="A57" s="10"/>
      <c r="B57" s="11" t="s">
        <v>120</v>
      </c>
      <c r="C57" s="12" t="s">
        <v>121</v>
      </c>
      <c r="D57" s="13" t="s">
        <v>122</v>
      </c>
      <c r="E57" s="14" t="s">
        <v>16</v>
      </c>
      <c r="F57" s="14"/>
      <c r="G57" s="14"/>
      <c r="H57" s="14"/>
    </row>
    <row r="58" customFormat="false" ht="27.75" hidden="false" customHeight="true" outlineLevel="0" collapsed="false">
      <c r="A58" s="10"/>
      <c r="B58" s="15" t="s">
        <v>123</v>
      </c>
      <c r="C58" s="16" t="s">
        <v>124</v>
      </c>
      <c r="D58" s="17" t="s">
        <v>125</v>
      </c>
      <c r="E58" s="18" t="s">
        <v>16</v>
      </c>
      <c r="F58" s="18"/>
      <c r="G58" s="18"/>
      <c r="H58" s="18"/>
    </row>
    <row r="59" customFormat="false" ht="6" hidden="false" customHeight="true" outlineLevel="0" collapsed="false">
      <c r="A59" s="19"/>
    </row>
    <row r="61" customFormat="false" ht="15" hidden="false" customHeight="true" outlineLevel="0" collapsed="false">
      <c r="B61" s="21" t="s">
        <v>126</v>
      </c>
      <c r="C61" s="21"/>
      <c r="D61" s="21"/>
      <c r="E61" s="21"/>
      <c r="F61" s="21"/>
      <c r="G61" s="21"/>
      <c r="H61" s="21"/>
    </row>
    <row r="62" customFormat="false" ht="15" hidden="false" customHeight="false" outlineLevel="0" collapsed="false">
      <c r="B62" s="22" t="s">
        <v>127</v>
      </c>
      <c r="C62" s="23" t="s">
        <v>128</v>
      </c>
      <c r="D62" s="23"/>
      <c r="E62" s="23"/>
      <c r="F62" s="23"/>
      <c r="G62" s="23"/>
      <c r="H62" s="23"/>
    </row>
    <row r="63" customFormat="false" ht="15" hidden="false" customHeight="false" outlineLevel="0" collapsed="false">
      <c r="B63" s="22" t="s">
        <v>129</v>
      </c>
      <c r="C63" s="23" t="s">
        <v>130</v>
      </c>
      <c r="D63" s="23"/>
      <c r="E63" s="23"/>
      <c r="F63" s="23"/>
      <c r="G63" s="23"/>
      <c r="H63" s="23"/>
    </row>
    <row r="64" customFormat="false" ht="15" hidden="false" customHeight="false" outlineLevel="0" collapsed="false">
      <c r="B64" s="22" t="s">
        <v>131</v>
      </c>
      <c r="C64" s="23" t="s">
        <v>132</v>
      </c>
      <c r="D64" s="23"/>
      <c r="E64" s="23"/>
      <c r="F64" s="23"/>
      <c r="G64" s="23"/>
      <c r="H64" s="23"/>
    </row>
    <row r="65" customFormat="false" ht="15" hidden="false" customHeight="false" outlineLevel="0" collapsed="false">
      <c r="B65" s="22" t="s">
        <v>133</v>
      </c>
      <c r="C65" s="23" t="s">
        <v>134</v>
      </c>
      <c r="D65" s="23"/>
      <c r="E65" s="23"/>
      <c r="F65" s="23"/>
      <c r="G65" s="23"/>
      <c r="H65" s="23"/>
    </row>
  </sheetData>
  <mergeCells count="17">
    <mergeCell ref="B2:H2"/>
    <mergeCell ref="C3:D3"/>
    <mergeCell ref="B5:H5"/>
    <mergeCell ref="B10:H10"/>
    <mergeCell ref="B15:H15"/>
    <mergeCell ref="B21:H21"/>
    <mergeCell ref="B27:H27"/>
    <mergeCell ref="B32:H32"/>
    <mergeCell ref="B37:H37"/>
    <mergeCell ref="B43:H43"/>
    <mergeCell ref="B48:H48"/>
    <mergeCell ref="B54:H54"/>
    <mergeCell ref="B61:H61"/>
    <mergeCell ref="C62:H62"/>
    <mergeCell ref="C63:H63"/>
    <mergeCell ref="C64:H64"/>
    <mergeCell ref="C65:H65"/>
  </mergeCells>
  <conditionalFormatting sqref="B5:H59">
    <cfRule type="expression" priority="2" aboveAverage="0" equalAverage="0" bottom="0" percent="0" rank="0" text="" dxfId="0">
      <formula>$E5="Erledigt"</formula>
    </cfRule>
    <cfRule type="expression" priority="3" aboveAverage="0" equalAverage="0" bottom="0" percent="0" rank="0" text="" dxfId="1">
      <formula>$E5="Blockiert"</formula>
    </cfRule>
  </conditionalFormatting>
  <dataValidations count="1">
    <dataValidation allowBlank="true" errorStyle="stop" operator="between" showDropDown="false" showErrorMessage="false" showInputMessage="false" sqref="E5:E200" type="list">
      <formula1>"Offen,In Bearbeitung,Erledigt,Blockiert"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F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5"/>
    <col collapsed="false" customWidth="true" hidden="false" outlineLevel="0" max="6" min="3" style="0" width="22"/>
  </cols>
  <sheetData>
    <row r="1" customFormat="false" ht="9.75" hidden="false" customHeight="true" outlineLevel="0" collapsed="false"/>
    <row r="2" customFormat="false" ht="42" hidden="false" customHeight="true" outlineLevel="0" collapsed="false">
      <c r="B2" s="24" t="s">
        <v>135</v>
      </c>
      <c r="C2" s="24"/>
      <c r="D2" s="24"/>
      <c r="E2" s="24"/>
      <c r="F2" s="24"/>
    </row>
    <row r="4" customFormat="false" ht="21.75" hidden="false" customHeight="true" outlineLevel="0" collapsed="false">
      <c r="A4" s="10"/>
      <c r="B4" s="25" t="s">
        <v>136</v>
      </c>
      <c r="C4" s="25"/>
      <c r="D4" s="25"/>
      <c r="E4" s="25"/>
      <c r="F4" s="25"/>
    </row>
    <row r="5" customFormat="false" ht="25.5" hidden="false" customHeight="true" outlineLevel="0" collapsed="false">
      <c r="A5" s="26"/>
      <c r="B5" s="27" t="s">
        <v>34</v>
      </c>
      <c r="C5" s="28" t="s">
        <v>137</v>
      </c>
      <c r="D5" s="29" t="n">
        <v>2000</v>
      </c>
      <c r="E5" s="30" t="s">
        <v>138</v>
      </c>
    </row>
    <row r="6" customFormat="false" ht="25.5" hidden="false" customHeight="true" outlineLevel="0" collapsed="false">
      <c r="A6" s="26"/>
      <c r="B6" s="27" t="s">
        <v>139</v>
      </c>
      <c r="C6" s="28" t="s">
        <v>140</v>
      </c>
      <c r="D6" s="29" t="n">
        <v>18</v>
      </c>
      <c r="E6" s="30" t="s">
        <v>138</v>
      </c>
    </row>
    <row r="7" customFormat="false" ht="25.5" hidden="false" customHeight="true" outlineLevel="0" collapsed="false">
      <c r="A7" s="26"/>
      <c r="B7" s="27" t="s">
        <v>141</v>
      </c>
      <c r="C7" s="28" t="s">
        <v>142</v>
      </c>
      <c r="D7" s="31" t="n">
        <v>80</v>
      </c>
      <c r="E7" s="30" t="s">
        <v>143</v>
      </c>
    </row>
    <row r="8" customFormat="false" ht="25.5" hidden="false" customHeight="true" outlineLevel="0" collapsed="false">
      <c r="A8" s="26"/>
      <c r="B8" s="27" t="s">
        <v>40</v>
      </c>
      <c r="C8" s="28" t="s">
        <v>144</v>
      </c>
      <c r="D8" s="32" t="n">
        <v>0.1</v>
      </c>
      <c r="E8" s="30" t="s">
        <v>145</v>
      </c>
    </row>
    <row r="9" customFormat="false" ht="9.75" hidden="false" customHeight="true" outlineLevel="0" collapsed="false"/>
    <row r="10" customFormat="false" ht="21.75" hidden="false" customHeight="true" outlineLevel="0" collapsed="false">
      <c r="A10" s="10"/>
      <c r="B10" s="25" t="s">
        <v>146</v>
      </c>
      <c r="C10" s="25"/>
      <c r="D10" s="25"/>
      <c r="E10" s="25"/>
      <c r="F10" s="25"/>
    </row>
    <row r="11" customFormat="false" ht="25.5" hidden="false" customHeight="true" outlineLevel="0" collapsed="false">
      <c r="A11" s="26"/>
      <c r="B11" s="33" t="s">
        <v>147</v>
      </c>
      <c r="C11" s="33"/>
      <c r="D11" s="34" t="n">
        <f aca="false">D6*D7</f>
        <v>1440</v>
      </c>
      <c r="E11" s="35" t="s">
        <v>138</v>
      </c>
    </row>
    <row r="12" customFormat="false" ht="25.5" hidden="false" customHeight="true" outlineLevel="0" collapsed="false">
      <c r="A12" s="26"/>
      <c r="B12" s="33" t="s">
        <v>148</v>
      </c>
      <c r="C12" s="33"/>
      <c r="D12" s="34" t="n">
        <f aca="false">D5+D6*D7</f>
        <v>3440</v>
      </c>
      <c r="E12" s="35" t="s">
        <v>138</v>
      </c>
    </row>
    <row r="13" customFormat="false" ht="25.5" hidden="false" customHeight="true" outlineLevel="0" collapsed="false">
      <c r="A13" s="26"/>
      <c r="B13" s="33" t="s">
        <v>149</v>
      </c>
      <c r="C13" s="33"/>
      <c r="D13" s="34" t="n">
        <f aca="false">(D5+D6*D7)*D8</f>
        <v>344</v>
      </c>
      <c r="E13" s="35" t="s">
        <v>138</v>
      </c>
    </row>
    <row r="14" customFormat="false" ht="25.5" hidden="false" customHeight="true" outlineLevel="0" collapsed="false">
      <c r="A14" s="26"/>
      <c r="B14" s="36" t="s">
        <v>150</v>
      </c>
      <c r="C14" s="36"/>
      <c r="D14" s="37" t="n">
        <f aca="false">(D5+D6*D7)*(1+D8)</f>
        <v>3784</v>
      </c>
      <c r="E14" s="7" t="s">
        <v>138</v>
      </c>
    </row>
    <row r="15" customFormat="false" ht="25.5" hidden="false" customHeight="true" outlineLevel="0" collapsed="false">
      <c r="A15" s="26"/>
      <c r="B15" s="33" t="s">
        <v>151</v>
      </c>
      <c r="C15" s="33"/>
      <c r="D15" s="34" t="n">
        <f aca="false">IF(D7=0,"-",(D5+D6*D7)*(1+D8)/D7)</f>
        <v>47.3</v>
      </c>
      <c r="E15" s="35" t="s">
        <v>138</v>
      </c>
    </row>
    <row r="16" customFormat="false" ht="13.5" hidden="false" customHeight="true" outlineLevel="0" collapsed="false"/>
    <row r="17" customFormat="false" ht="21.75" hidden="false" customHeight="true" outlineLevel="0" collapsed="false">
      <c r="A17" s="10"/>
      <c r="B17" s="25" t="s">
        <v>152</v>
      </c>
      <c r="C17" s="25"/>
      <c r="D17" s="25"/>
      <c r="E17" s="25"/>
      <c r="F17" s="25"/>
    </row>
    <row r="18" customFormat="false" ht="33.75" hidden="false" customHeight="true" outlineLevel="0" collapsed="false">
      <c r="B18" s="38" t="s">
        <v>153</v>
      </c>
      <c r="C18" s="38"/>
      <c r="D18" s="38"/>
      <c r="E18" s="38"/>
      <c r="F18" s="38"/>
    </row>
    <row r="19" customFormat="false" ht="9.75" hidden="false" customHeight="true" outlineLevel="0" collapsed="false"/>
    <row r="20" customFormat="false" ht="21.75" hidden="false" customHeight="true" outlineLevel="0" collapsed="false">
      <c r="A20" s="10"/>
      <c r="B20" s="25" t="s">
        <v>154</v>
      </c>
      <c r="C20" s="25"/>
      <c r="D20" s="25"/>
      <c r="E20" s="25"/>
      <c r="F20" s="25"/>
    </row>
    <row r="21" customFormat="false" ht="24" hidden="false" customHeight="true" outlineLevel="0" collapsed="false">
      <c r="B21" s="39" t="s">
        <v>155</v>
      </c>
      <c r="C21" s="39" t="s">
        <v>156</v>
      </c>
      <c r="D21" s="39" t="s">
        <v>157</v>
      </c>
      <c r="E21" s="39" t="s">
        <v>158</v>
      </c>
      <c r="F21" s="39" t="s">
        <v>159</v>
      </c>
    </row>
    <row r="22" customFormat="false" ht="24" hidden="false" customHeight="true" outlineLevel="0" collapsed="false">
      <c r="B22" s="40" t="s">
        <v>160</v>
      </c>
      <c r="C22" s="41" t="n">
        <f aca="false">ROUND(D7*0.7,0)</f>
        <v>56</v>
      </c>
      <c r="D22" s="42" t="n">
        <f aca="false">D5</f>
        <v>2000</v>
      </c>
      <c r="E22" s="42" t="n">
        <f aca="false">D6</f>
        <v>18</v>
      </c>
      <c r="F22" s="42" t="n">
        <f aca="false">(D5+D6*C22)*(1+D8)</f>
        <v>3308.8</v>
      </c>
    </row>
    <row r="23" customFormat="false" ht="24" hidden="false" customHeight="true" outlineLevel="0" collapsed="false">
      <c r="B23" s="43" t="s">
        <v>161</v>
      </c>
      <c r="C23" s="44" t="n">
        <f aca="false">D7</f>
        <v>80</v>
      </c>
      <c r="D23" s="45" t="n">
        <f aca="false">D5</f>
        <v>2000</v>
      </c>
      <c r="E23" s="45" t="n">
        <f aca="false">D6</f>
        <v>18</v>
      </c>
      <c r="F23" s="45" t="n">
        <f aca="false">(D5+D6*C23)*(1+D8)</f>
        <v>3784</v>
      </c>
    </row>
    <row r="24" customFormat="false" ht="24" hidden="false" customHeight="true" outlineLevel="0" collapsed="false">
      <c r="B24" s="40" t="s">
        <v>162</v>
      </c>
      <c r="C24" s="41" t="n">
        <f aca="false">ROUND(D7*1.3,0)</f>
        <v>104</v>
      </c>
      <c r="D24" s="42" t="n">
        <f aca="false">D5</f>
        <v>2000</v>
      </c>
      <c r="E24" s="42" t="n">
        <f aca="false">D6</f>
        <v>18</v>
      </c>
      <c r="F24" s="42" t="n">
        <f aca="false">(D5+D6*C24)*(1+D8)</f>
        <v>4259.2</v>
      </c>
    </row>
    <row r="25" customFormat="false" ht="9.75" hidden="false" customHeight="true" outlineLevel="0" collapsed="false"/>
    <row r="26" customFormat="false" ht="27.75" hidden="false" customHeight="true" outlineLevel="0" collapsed="false">
      <c r="B26" s="46" t="s">
        <v>163</v>
      </c>
      <c r="C26" s="46"/>
      <c r="D26" s="46"/>
      <c r="E26" s="46"/>
      <c r="F26" s="46"/>
    </row>
  </sheetData>
  <mergeCells count="12">
    <mergeCell ref="B2:F2"/>
    <mergeCell ref="B4:F4"/>
    <mergeCell ref="B10:F10"/>
    <mergeCell ref="B11:C11"/>
    <mergeCell ref="B12:C12"/>
    <mergeCell ref="B13:C13"/>
    <mergeCell ref="B14:C14"/>
    <mergeCell ref="B15:C15"/>
    <mergeCell ref="B17:F17"/>
    <mergeCell ref="B18:F18"/>
    <mergeCell ref="B20:F20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5C8B"/>
    <pageSetUpPr fitToPage="false"/>
  </sheetPr>
  <dimension ref="A1:G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38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7" min="6" style="0" width="22"/>
  </cols>
  <sheetData>
    <row r="1" customFormat="false" ht="9.75" hidden="false" customHeight="true" outlineLevel="0" collapsed="false"/>
    <row r="2" customFormat="false" ht="42" hidden="false" customHeight="true" outlineLevel="0" collapsed="false">
      <c r="B2" s="24" t="s">
        <v>164</v>
      </c>
      <c r="C2" s="24"/>
      <c r="D2" s="24"/>
      <c r="E2" s="24"/>
      <c r="F2" s="24"/>
      <c r="G2" s="24"/>
    </row>
    <row r="3" customFormat="false" ht="27.75" hidden="false" customHeight="true" outlineLevel="0" collapsed="false">
      <c r="A3" s="7"/>
      <c r="B3" s="7" t="s">
        <v>165</v>
      </c>
      <c r="C3" s="7" t="s">
        <v>166</v>
      </c>
      <c r="D3" s="7" t="s">
        <v>9</v>
      </c>
      <c r="E3" s="7" t="s">
        <v>8</v>
      </c>
      <c r="F3" s="7" t="s">
        <v>10</v>
      </c>
      <c r="G3" s="7" t="s">
        <v>167</v>
      </c>
    </row>
    <row r="4" customFormat="false" ht="19.5" hidden="false" customHeight="true" outlineLevel="0" collapsed="false">
      <c r="A4" s="8"/>
      <c r="B4" s="9" t="s">
        <v>168</v>
      </c>
      <c r="C4" s="9"/>
      <c r="D4" s="9"/>
      <c r="E4" s="9"/>
      <c r="F4" s="9"/>
      <c r="G4" s="9"/>
    </row>
    <row r="5" customFormat="false" ht="25.5" hidden="false" customHeight="true" outlineLevel="0" collapsed="false">
      <c r="A5" s="26"/>
      <c r="B5" s="47" t="s">
        <v>168</v>
      </c>
      <c r="C5" s="13" t="s">
        <v>169</v>
      </c>
      <c r="D5" s="5"/>
      <c r="E5" s="48" t="s">
        <v>16</v>
      </c>
      <c r="F5" s="48"/>
      <c r="G5" s="14"/>
    </row>
    <row r="6" customFormat="false" ht="25.5" hidden="false" customHeight="true" outlineLevel="0" collapsed="false">
      <c r="A6" s="26"/>
      <c r="B6" s="49" t="s">
        <v>168</v>
      </c>
      <c r="C6" s="17" t="s">
        <v>170</v>
      </c>
      <c r="D6" s="5"/>
      <c r="E6" s="50" t="s">
        <v>16</v>
      </c>
      <c r="F6" s="50"/>
      <c r="G6" s="18"/>
    </row>
    <row r="7" customFormat="false" ht="25.5" hidden="false" customHeight="true" outlineLevel="0" collapsed="false">
      <c r="A7" s="26"/>
      <c r="B7" s="47" t="s">
        <v>168</v>
      </c>
      <c r="C7" s="13" t="s">
        <v>171</v>
      </c>
      <c r="D7" s="5"/>
      <c r="E7" s="48" t="s">
        <v>16</v>
      </c>
      <c r="F7" s="48"/>
      <c r="G7" s="14"/>
    </row>
    <row r="8" customFormat="false" ht="25.5" hidden="false" customHeight="true" outlineLevel="0" collapsed="false">
      <c r="A8" s="26"/>
      <c r="B8" s="49" t="s">
        <v>168</v>
      </c>
      <c r="C8" s="17" t="s">
        <v>172</v>
      </c>
      <c r="D8" s="5"/>
      <c r="E8" s="50" t="s">
        <v>16</v>
      </c>
      <c r="F8" s="50"/>
      <c r="G8" s="18"/>
    </row>
    <row r="9" customFormat="false" ht="6" hidden="false" customHeight="true" outlineLevel="0" collapsed="false"/>
    <row r="10" customFormat="false" ht="19.5" hidden="false" customHeight="true" outlineLevel="0" collapsed="false">
      <c r="A10" s="10"/>
      <c r="B10" s="51" t="s">
        <v>173</v>
      </c>
      <c r="C10" s="51"/>
      <c r="D10" s="51"/>
      <c r="E10" s="51"/>
      <c r="F10" s="51"/>
      <c r="G10" s="51"/>
    </row>
    <row r="11" customFormat="false" ht="25.5" hidden="false" customHeight="true" outlineLevel="0" collapsed="false">
      <c r="A11" s="26"/>
      <c r="B11" s="47" t="s">
        <v>173</v>
      </c>
      <c r="C11" s="13" t="s">
        <v>174</v>
      </c>
      <c r="D11" s="5"/>
      <c r="E11" s="48" t="s">
        <v>16</v>
      </c>
      <c r="F11" s="48"/>
      <c r="G11" s="14"/>
    </row>
    <row r="12" customFormat="false" ht="25.5" hidden="false" customHeight="true" outlineLevel="0" collapsed="false">
      <c r="A12" s="26"/>
      <c r="B12" s="49" t="s">
        <v>173</v>
      </c>
      <c r="C12" s="17" t="s">
        <v>175</v>
      </c>
      <c r="D12" s="5"/>
      <c r="E12" s="50" t="s">
        <v>16</v>
      </c>
      <c r="F12" s="50"/>
      <c r="G12" s="18"/>
    </row>
    <row r="13" customFormat="false" ht="25.5" hidden="false" customHeight="true" outlineLevel="0" collapsed="false">
      <c r="A13" s="26"/>
      <c r="B13" s="47" t="s">
        <v>173</v>
      </c>
      <c r="C13" s="13" t="s">
        <v>176</v>
      </c>
      <c r="D13" s="5"/>
      <c r="E13" s="48" t="s">
        <v>16</v>
      </c>
      <c r="F13" s="48"/>
      <c r="G13" s="14"/>
    </row>
    <row r="14" customFormat="false" ht="25.5" hidden="false" customHeight="true" outlineLevel="0" collapsed="false">
      <c r="A14" s="26"/>
      <c r="B14" s="49" t="s">
        <v>173</v>
      </c>
      <c r="C14" s="17" t="s">
        <v>177</v>
      </c>
      <c r="D14" s="5"/>
      <c r="E14" s="50" t="s">
        <v>16</v>
      </c>
      <c r="F14" s="50"/>
      <c r="G14" s="18"/>
    </row>
    <row r="15" customFormat="false" ht="6" hidden="false" customHeight="true" outlineLevel="0" collapsed="false"/>
    <row r="16" customFormat="false" ht="19.5" hidden="false" customHeight="true" outlineLevel="0" collapsed="false">
      <c r="A16" s="52"/>
      <c r="B16" s="53" t="s">
        <v>178</v>
      </c>
      <c r="C16" s="53"/>
      <c r="D16" s="53"/>
      <c r="E16" s="53"/>
      <c r="F16" s="53"/>
      <c r="G16" s="53"/>
    </row>
    <row r="17" customFormat="false" ht="25.5" hidden="false" customHeight="true" outlineLevel="0" collapsed="false">
      <c r="A17" s="26"/>
      <c r="B17" s="47" t="s">
        <v>178</v>
      </c>
      <c r="C17" s="13" t="s">
        <v>179</v>
      </c>
      <c r="D17" s="5"/>
      <c r="E17" s="48" t="s">
        <v>16</v>
      </c>
      <c r="F17" s="48"/>
      <c r="G17" s="14"/>
    </row>
    <row r="18" customFormat="false" ht="25.5" hidden="false" customHeight="true" outlineLevel="0" collapsed="false">
      <c r="A18" s="26"/>
      <c r="B18" s="49" t="s">
        <v>178</v>
      </c>
      <c r="C18" s="17" t="s">
        <v>180</v>
      </c>
      <c r="D18" s="5"/>
      <c r="E18" s="50" t="s">
        <v>16</v>
      </c>
      <c r="F18" s="50"/>
      <c r="G18" s="18"/>
    </row>
    <row r="19" customFormat="false" ht="25.5" hidden="false" customHeight="true" outlineLevel="0" collapsed="false">
      <c r="A19" s="26"/>
      <c r="B19" s="47" t="s">
        <v>178</v>
      </c>
      <c r="C19" s="13" t="s">
        <v>181</v>
      </c>
      <c r="D19" s="5"/>
      <c r="E19" s="48" t="s">
        <v>16</v>
      </c>
      <c r="F19" s="48"/>
      <c r="G19" s="14"/>
    </row>
    <row r="20" customFormat="false" ht="25.5" hidden="false" customHeight="true" outlineLevel="0" collapsed="false">
      <c r="A20" s="26"/>
      <c r="B20" s="49" t="s">
        <v>178</v>
      </c>
      <c r="C20" s="17" t="s">
        <v>182</v>
      </c>
      <c r="D20" s="5"/>
      <c r="E20" s="50" t="s">
        <v>16</v>
      </c>
      <c r="F20" s="50"/>
      <c r="G20" s="18"/>
    </row>
    <row r="21" customFormat="false" ht="6" hidden="false" customHeight="true" outlineLevel="0" collapsed="false"/>
    <row r="22" customFormat="false" ht="19.5" hidden="false" customHeight="true" outlineLevel="0" collapsed="false">
      <c r="A22" s="54"/>
      <c r="B22" s="55" t="s">
        <v>183</v>
      </c>
      <c r="C22" s="55"/>
      <c r="D22" s="55"/>
      <c r="E22" s="55"/>
      <c r="F22" s="55"/>
      <c r="G22" s="55"/>
    </row>
    <row r="23" customFormat="false" ht="25.5" hidden="false" customHeight="true" outlineLevel="0" collapsed="false">
      <c r="A23" s="26"/>
      <c r="B23" s="47" t="s">
        <v>183</v>
      </c>
      <c r="C23" s="13" t="s">
        <v>184</v>
      </c>
      <c r="D23" s="5"/>
      <c r="E23" s="48" t="s">
        <v>16</v>
      </c>
      <c r="F23" s="48"/>
      <c r="G23" s="14"/>
    </row>
    <row r="24" customFormat="false" ht="25.5" hidden="false" customHeight="true" outlineLevel="0" collapsed="false">
      <c r="A24" s="26"/>
      <c r="B24" s="49" t="s">
        <v>183</v>
      </c>
      <c r="C24" s="17" t="s">
        <v>185</v>
      </c>
      <c r="D24" s="5"/>
      <c r="E24" s="50" t="s">
        <v>16</v>
      </c>
      <c r="F24" s="50"/>
      <c r="G24" s="18"/>
    </row>
    <row r="25" customFormat="false" ht="25.5" hidden="false" customHeight="true" outlineLevel="0" collapsed="false">
      <c r="A25" s="26"/>
      <c r="B25" s="47" t="s">
        <v>183</v>
      </c>
      <c r="C25" s="13" t="s">
        <v>186</v>
      </c>
      <c r="D25" s="5"/>
      <c r="E25" s="48" t="s">
        <v>16</v>
      </c>
      <c r="F25" s="48"/>
      <c r="G25" s="14"/>
    </row>
    <row r="26" customFormat="false" ht="25.5" hidden="false" customHeight="true" outlineLevel="0" collapsed="false">
      <c r="A26" s="26"/>
      <c r="B26" s="49" t="s">
        <v>183</v>
      </c>
      <c r="C26" s="17" t="s">
        <v>187</v>
      </c>
      <c r="D26" s="5"/>
      <c r="E26" s="50" t="s">
        <v>16</v>
      </c>
      <c r="F26" s="50"/>
      <c r="G26" s="18"/>
    </row>
    <row r="27" customFormat="false" ht="6" hidden="false" customHeight="true" outlineLevel="0" collapsed="false"/>
    <row r="28" customFormat="false" ht="19.5" hidden="false" customHeight="true" outlineLevel="0" collapsed="false">
      <c r="A28" s="56"/>
      <c r="B28" s="57" t="s">
        <v>188</v>
      </c>
      <c r="C28" s="57"/>
      <c r="D28" s="57"/>
      <c r="E28" s="57"/>
      <c r="F28" s="57"/>
      <c r="G28" s="57"/>
    </row>
    <row r="29" customFormat="false" ht="25.5" hidden="false" customHeight="true" outlineLevel="0" collapsed="false">
      <c r="A29" s="26"/>
      <c r="B29" s="47" t="s">
        <v>188</v>
      </c>
      <c r="C29" s="13" t="s">
        <v>189</v>
      </c>
      <c r="D29" s="5"/>
      <c r="E29" s="48" t="s">
        <v>16</v>
      </c>
      <c r="F29" s="48"/>
      <c r="G29" s="14"/>
    </row>
    <row r="30" customFormat="false" ht="25.5" hidden="false" customHeight="true" outlineLevel="0" collapsed="false">
      <c r="A30" s="26"/>
      <c r="B30" s="49" t="s">
        <v>188</v>
      </c>
      <c r="C30" s="17" t="s">
        <v>190</v>
      </c>
      <c r="D30" s="5"/>
      <c r="E30" s="50" t="s">
        <v>16</v>
      </c>
      <c r="F30" s="50"/>
      <c r="G30" s="18"/>
    </row>
    <row r="31" customFormat="false" ht="25.5" hidden="false" customHeight="true" outlineLevel="0" collapsed="false">
      <c r="A31" s="26"/>
      <c r="B31" s="47" t="s">
        <v>188</v>
      </c>
      <c r="C31" s="13" t="s">
        <v>191</v>
      </c>
      <c r="D31" s="5"/>
      <c r="E31" s="48" t="s">
        <v>16</v>
      </c>
      <c r="F31" s="48"/>
      <c r="G31" s="14"/>
    </row>
    <row r="32" customFormat="false" ht="25.5" hidden="false" customHeight="true" outlineLevel="0" collapsed="false">
      <c r="A32" s="26"/>
      <c r="B32" s="49" t="s">
        <v>188</v>
      </c>
      <c r="C32" s="17" t="s">
        <v>192</v>
      </c>
      <c r="D32" s="5"/>
      <c r="E32" s="50" t="s">
        <v>16</v>
      </c>
      <c r="F32" s="50"/>
      <c r="G32" s="18"/>
    </row>
    <row r="33" customFormat="false" ht="6" hidden="false" customHeight="true" outlineLevel="0" collapsed="false"/>
  </sheetData>
  <mergeCells count="6">
    <mergeCell ref="B2:G2"/>
    <mergeCell ref="B4:G4"/>
    <mergeCell ref="B10:G10"/>
    <mergeCell ref="B16:G16"/>
    <mergeCell ref="B22:G22"/>
    <mergeCell ref="B28:G28"/>
  </mergeCells>
  <conditionalFormatting sqref="B4:G34">
    <cfRule type="expression" priority="2" aboveAverage="0" equalAverage="0" bottom="0" percent="0" rank="0" text="" dxfId="0">
      <formula>$E4="Erledigt"</formula>
    </cfRule>
    <cfRule type="expression" priority="3" aboveAverage="0" equalAverage="0" bottom="0" percent="0" rank="0" text="" dxfId="1">
      <formula>$E4="Blockiert"</formula>
    </cfRule>
  </conditionalFormatting>
  <dataValidations count="1">
    <dataValidation allowBlank="true" errorStyle="stop" operator="between" showDropDown="false" showErrorMessage="false" showInputMessage="false" sqref="E4:E200" type="list">
      <formula1>"Offen,In Bearbeitung,Erledigt,Blockiert"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B2A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50"/>
    <col collapsed="false" customWidth="true" hidden="false" outlineLevel="0" max="4" min="4" style="0" width="22"/>
    <col collapsed="false" customWidth="true" hidden="false" outlineLevel="0" max="5" min="5" style="0" width="28"/>
  </cols>
  <sheetData>
    <row r="1" customFormat="false" ht="9.75" hidden="false" customHeight="true" outlineLevel="0" collapsed="false"/>
    <row r="2" customFormat="false" ht="42" hidden="false" customHeight="true" outlineLevel="0" collapsed="false">
      <c r="B2" s="24" t="s">
        <v>193</v>
      </c>
      <c r="C2" s="24"/>
      <c r="D2" s="24"/>
      <c r="E2" s="24"/>
    </row>
    <row r="3" customFormat="false" ht="25.5" hidden="false" customHeight="true" outlineLevel="0" collapsed="false">
      <c r="A3" s="7"/>
      <c r="B3" s="7" t="s">
        <v>194</v>
      </c>
      <c r="C3" s="7" t="s">
        <v>166</v>
      </c>
      <c r="D3" s="7" t="s">
        <v>195</v>
      </c>
      <c r="E3" s="7" t="s">
        <v>196</v>
      </c>
    </row>
    <row r="4" customFormat="false" ht="19.5" hidden="false" customHeight="true" outlineLevel="0" collapsed="false">
      <c r="A4" s="8"/>
      <c r="B4" s="9" t="s">
        <v>197</v>
      </c>
      <c r="C4" s="9"/>
      <c r="D4" s="9"/>
      <c r="E4" s="9"/>
    </row>
    <row r="5" customFormat="false" ht="25.5" hidden="false" customHeight="true" outlineLevel="0" collapsed="false">
      <c r="A5" s="26"/>
      <c r="B5" s="58" t="s">
        <v>198</v>
      </c>
      <c r="C5" s="13" t="s">
        <v>199</v>
      </c>
      <c r="D5" s="59"/>
      <c r="E5" s="14"/>
    </row>
    <row r="6" customFormat="false" ht="25.5" hidden="false" customHeight="true" outlineLevel="0" collapsed="false">
      <c r="A6" s="26"/>
      <c r="B6" s="60" t="s">
        <v>198</v>
      </c>
      <c r="C6" s="17" t="s">
        <v>200</v>
      </c>
      <c r="D6" s="59"/>
      <c r="E6" s="18"/>
    </row>
    <row r="7" customFormat="false" ht="25.5" hidden="false" customHeight="true" outlineLevel="0" collapsed="false">
      <c r="A7" s="26"/>
      <c r="B7" s="58" t="s">
        <v>198</v>
      </c>
      <c r="C7" s="13" t="s">
        <v>201</v>
      </c>
      <c r="D7" s="59"/>
      <c r="E7" s="14"/>
    </row>
    <row r="8" customFormat="false" ht="25.5" hidden="false" customHeight="true" outlineLevel="0" collapsed="false">
      <c r="A8" s="26"/>
      <c r="B8" s="60" t="s">
        <v>198</v>
      </c>
      <c r="C8" s="17" t="s">
        <v>202</v>
      </c>
      <c r="D8" s="59"/>
      <c r="E8" s="18"/>
    </row>
    <row r="9" customFormat="false" ht="25.5" hidden="false" customHeight="true" outlineLevel="0" collapsed="false">
      <c r="A9" s="26"/>
      <c r="B9" s="58" t="s">
        <v>198</v>
      </c>
      <c r="C9" s="13" t="s">
        <v>203</v>
      </c>
      <c r="D9" s="59"/>
      <c r="E9" s="14"/>
    </row>
    <row r="10" customFormat="false" ht="6" hidden="false" customHeight="true" outlineLevel="0" collapsed="false"/>
    <row r="11" customFormat="false" ht="19.5" hidden="false" customHeight="true" outlineLevel="0" collapsed="false">
      <c r="A11" s="10"/>
      <c r="B11" s="51" t="s">
        <v>204</v>
      </c>
      <c r="C11" s="51"/>
      <c r="D11" s="51"/>
      <c r="E11" s="51"/>
    </row>
    <row r="12" customFormat="false" ht="25.5" hidden="false" customHeight="true" outlineLevel="0" collapsed="false">
      <c r="A12" s="26"/>
      <c r="B12" s="58" t="s">
        <v>198</v>
      </c>
      <c r="C12" s="13" t="s">
        <v>205</v>
      </c>
      <c r="D12" s="59"/>
      <c r="E12" s="14"/>
    </row>
    <row r="13" customFormat="false" ht="25.5" hidden="false" customHeight="true" outlineLevel="0" collapsed="false">
      <c r="A13" s="26"/>
      <c r="B13" s="60" t="s">
        <v>198</v>
      </c>
      <c r="C13" s="17" t="s">
        <v>206</v>
      </c>
      <c r="D13" s="59"/>
      <c r="E13" s="18"/>
    </row>
    <row r="14" customFormat="false" ht="25.5" hidden="false" customHeight="true" outlineLevel="0" collapsed="false">
      <c r="A14" s="26"/>
      <c r="B14" s="58" t="s">
        <v>198</v>
      </c>
      <c r="C14" s="13" t="s">
        <v>207</v>
      </c>
      <c r="D14" s="59"/>
      <c r="E14" s="14"/>
    </row>
    <row r="15" customFormat="false" ht="25.5" hidden="false" customHeight="true" outlineLevel="0" collapsed="false">
      <c r="A15" s="26"/>
      <c r="B15" s="60" t="s">
        <v>198</v>
      </c>
      <c r="C15" s="17" t="s">
        <v>208</v>
      </c>
      <c r="D15" s="59"/>
      <c r="E15" s="18"/>
    </row>
    <row r="16" customFormat="false" ht="6" hidden="false" customHeight="true" outlineLevel="0" collapsed="false"/>
    <row r="17" customFormat="false" ht="19.5" hidden="false" customHeight="true" outlineLevel="0" collapsed="false">
      <c r="A17" s="52"/>
      <c r="B17" s="53" t="s">
        <v>209</v>
      </c>
      <c r="C17" s="53"/>
      <c r="D17" s="53"/>
      <c r="E17" s="53"/>
    </row>
    <row r="18" customFormat="false" ht="25.5" hidden="false" customHeight="true" outlineLevel="0" collapsed="false">
      <c r="A18" s="26"/>
      <c r="B18" s="58" t="s">
        <v>198</v>
      </c>
      <c r="C18" s="13" t="s">
        <v>210</v>
      </c>
      <c r="D18" s="59"/>
      <c r="E18" s="14"/>
    </row>
    <row r="19" customFormat="false" ht="25.5" hidden="false" customHeight="true" outlineLevel="0" collapsed="false">
      <c r="A19" s="26"/>
      <c r="B19" s="60" t="s">
        <v>198</v>
      </c>
      <c r="C19" s="17" t="s">
        <v>211</v>
      </c>
      <c r="D19" s="59"/>
      <c r="E19" s="18"/>
    </row>
    <row r="20" customFormat="false" ht="25.5" hidden="false" customHeight="true" outlineLevel="0" collapsed="false">
      <c r="A20" s="26"/>
      <c r="B20" s="58" t="s">
        <v>198</v>
      </c>
      <c r="C20" s="13" t="s">
        <v>212</v>
      </c>
      <c r="D20" s="59"/>
      <c r="E20" s="14"/>
    </row>
    <row r="21" customFormat="false" ht="25.5" hidden="false" customHeight="true" outlineLevel="0" collapsed="false">
      <c r="A21" s="26"/>
      <c r="B21" s="60" t="s">
        <v>198</v>
      </c>
      <c r="C21" s="17" t="s">
        <v>213</v>
      </c>
      <c r="D21" s="59"/>
      <c r="E21" s="18"/>
    </row>
    <row r="22" customFormat="false" ht="25.5" hidden="false" customHeight="true" outlineLevel="0" collapsed="false">
      <c r="A22" s="26"/>
      <c r="B22" s="58" t="s">
        <v>198</v>
      </c>
      <c r="C22" s="13" t="s">
        <v>214</v>
      </c>
      <c r="D22" s="59"/>
      <c r="E22" s="14"/>
    </row>
    <row r="23" customFormat="false" ht="6" hidden="false" customHeight="true" outlineLevel="0" collapsed="false"/>
    <row r="24" customFormat="false" ht="19.5" hidden="false" customHeight="true" outlineLevel="0" collapsed="false">
      <c r="A24" s="54"/>
      <c r="B24" s="55" t="s">
        <v>215</v>
      </c>
      <c r="C24" s="55"/>
      <c r="D24" s="55"/>
      <c r="E24" s="55"/>
    </row>
    <row r="25" customFormat="false" ht="25.5" hidden="false" customHeight="true" outlineLevel="0" collapsed="false">
      <c r="A25" s="26"/>
      <c r="B25" s="58" t="s">
        <v>198</v>
      </c>
      <c r="C25" s="13" t="s">
        <v>216</v>
      </c>
      <c r="D25" s="59"/>
      <c r="E25" s="14"/>
    </row>
    <row r="26" customFormat="false" ht="25.5" hidden="false" customHeight="true" outlineLevel="0" collapsed="false">
      <c r="A26" s="26"/>
      <c r="B26" s="60" t="s">
        <v>198</v>
      </c>
      <c r="C26" s="17" t="s">
        <v>217</v>
      </c>
      <c r="D26" s="59"/>
      <c r="E26" s="18"/>
    </row>
    <row r="27" customFormat="false" ht="25.5" hidden="false" customHeight="true" outlineLevel="0" collapsed="false">
      <c r="A27" s="26"/>
      <c r="B27" s="58" t="s">
        <v>198</v>
      </c>
      <c r="C27" s="13" t="s">
        <v>218</v>
      </c>
      <c r="D27" s="59"/>
      <c r="E27" s="14"/>
    </row>
    <row r="28" customFormat="false" ht="25.5" hidden="false" customHeight="true" outlineLevel="0" collapsed="false">
      <c r="A28" s="26"/>
      <c r="B28" s="60" t="s">
        <v>198</v>
      </c>
      <c r="C28" s="17" t="s">
        <v>219</v>
      </c>
      <c r="D28" s="59"/>
      <c r="E28" s="18"/>
    </row>
    <row r="29" customFormat="false" ht="25.5" hidden="false" customHeight="true" outlineLevel="0" collapsed="false">
      <c r="A29" s="26"/>
      <c r="B29" s="58" t="s">
        <v>198</v>
      </c>
      <c r="C29" s="13" t="s">
        <v>220</v>
      </c>
      <c r="D29" s="59"/>
      <c r="E29" s="14"/>
    </row>
    <row r="30" customFormat="false" ht="6" hidden="false" customHeight="true" outlineLevel="0" collapsed="false"/>
  </sheetData>
  <mergeCells count="5">
    <mergeCell ref="B2:E2"/>
    <mergeCell ref="B4:E4"/>
    <mergeCell ref="B11:E11"/>
    <mergeCell ref="B17:E17"/>
    <mergeCell ref="B24:E24"/>
  </mergeCells>
  <dataValidations count="1">
    <dataValidation allowBlank="true" errorStyle="stop" operator="between" showDropDown="false" showErrorMessage="false" showInputMessage="false" sqref="B4:B100" type="list">
      <formula1>"☐ Offen,☑ Erledigt,⚠ Prüfen"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3F00"/>
    <pageSetUpPr fitToPage="false"/>
  </sheetPr>
  <dimension ref="A1:F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22"/>
  </cols>
  <sheetData>
    <row r="1" customFormat="false" ht="9.75" hidden="false" customHeight="true" outlineLevel="0" collapsed="false"/>
    <row r="2" customFormat="false" ht="42" hidden="false" customHeight="true" outlineLevel="0" collapsed="false">
      <c r="B2" s="24" t="s">
        <v>221</v>
      </c>
      <c r="C2" s="24"/>
      <c r="D2" s="24"/>
      <c r="E2" s="24"/>
      <c r="F2" s="24"/>
    </row>
    <row r="3" customFormat="false" ht="27.75" hidden="false" customHeight="true" outlineLevel="0" collapsed="false">
      <c r="A3" s="7"/>
      <c r="B3" s="7" t="s">
        <v>222</v>
      </c>
      <c r="C3" s="7" t="s">
        <v>223</v>
      </c>
      <c r="D3" s="7" t="s">
        <v>224</v>
      </c>
      <c r="E3" s="7" t="s">
        <v>225</v>
      </c>
      <c r="F3" s="7" t="s">
        <v>11</v>
      </c>
    </row>
    <row r="4" customFormat="false" ht="25.5" hidden="false" customHeight="true" outlineLevel="0" collapsed="false">
      <c r="A4" s="26"/>
      <c r="B4" s="11" t="s">
        <v>226</v>
      </c>
      <c r="C4" s="61"/>
      <c r="D4" s="61"/>
      <c r="E4" s="42" t="str">
        <f aca="false">IF(AND(C4&lt;&gt;"",D4&lt;&gt;""),D4-C4,"")</f>
        <v/>
      </c>
      <c r="F4" s="14"/>
    </row>
    <row r="5" customFormat="false" ht="25.5" hidden="false" customHeight="true" outlineLevel="0" collapsed="false">
      <c r="A5" s="26"/>
      <c r="B5" s="15" t="s">
        <v>227</v>
      </c>
      <c r="C5" s="61"/>
      <c r="D5" s="61"/>
      <c r="E5" s="45" t="str">
        <f aca="false">IF(AND(C5&lt;&gt;"",D5&lt;&gt;""),D5-C5,"")</f>
        <v/>
      </c>
      <c r="F5" s="18"/>
    </row>
    <row r="6" customFormat="false" ht="25.5" hidden="false" customHeight="true" outlineLevel="0" collapsed="false">
      <c r="A6" s="26"/>
      <c r="B6" s="11" t="s">
        <v>228</v>
      </c>
      <c r="C6" s="61"/>
      <c r="D6" s="61"/>
      <c r="E6" s="42" t="str">
        <f aca="false">IF(AND(C6&lt;&gt;"",D6&lt;&gt;""),D6-C6,"")</f>
        <v/>
      </c>
      <c r="F6" s="14"/>
    </row>
    <row r="7" customFormat="false" ht="25.5" hidden="false" customHeight="true" outlineLevel="0" collapsed="false">
      <c r="A7" s="26"/>
      <c r="B7" s="15" t="s">
        <v>229</v>
      </c>
      <c r="C7" s="61"/>
      <c r="D7" s="61"/>
      <c r="E7" s="45" t="str">
        <f aca="false">IF(AND(C7&lt;&gt;"",D7&lt;&gt;""),D7-C7,"")</f>
        <v/>
      </c>
      <c r="F7" s="18"/>
    </row>
    <row r="8" customFormat="false" ht="25.5" hidden="false" customHeight="true" outlineLevel="0" collapsed="false">
      <c r="A8" s="26"/>
      <c r="B8" s="11" t="s">
        <v>230</v>
      </c>
      <c r="C8" s="61"/>
      <c r="D8" s="61"/>
      <c r="E8" s="42" t="str">
        <f aca="false">IF(AND(C8&lt;&gt;"",D8&lt;&gt;""),D8-C8,"")</f>
        <v/>
      </c>
      <c r="F8" s="14"/>
    </row>
    <row r="9" customFormat="false" ht="25.5" hidden="false" customHeight="true" outlineLevel="0" collapsed="false">
      <c r="A9" s="26"/>
      <c r="B9" s="15" t="s">
        <v>231</v>
      </c>
      <c r="C9" s="61"/>
      <c r="D9" s="61"/>
      <c r="E9" s="45" t="str">
        <f aca="false">IF(AND(C9&lt;&gt;"",D9&lt;&gt;""),D9-C9,"")</f>
        <v/>
      </c>
      <c r="F9" s="18"/>
    </row>
    <row r="10" customFormat="false" ht="25.5" hidden="false" customHeight="true" outlineLevel="0" collapsed="false">
      <c r="A10" s="26"/>
      <c r="B10" s="11" t="s">
        <v>232</v>
      </c>
      <c r="C10" s="61"/>
      <c r="D10" s="61"/>
      <c r="E10" s="42" t="str">
        <f aca="false">IF(AND(C10&lt;&gt;"",D10&lt;&gt;""),D10-C10,"")</f>
        <v/>
      </c>
      <c r="F10" s="14"/>
    </row>
    <row r="11" customFormat="false" ht="25.5" hidden="false" customHeight="true" outlineLevel="0" collapsed="false">
      <c r="A11" s="26"/>
      <c r="B11" s="15" t="s">
        <v>233</v>
      </c>
      <c r="C11" s="61"/>
      <c r="D11" s="61"/>
      <c r="E11" s="45" t="str">
        <f aca="false">IF(AND(C11&lt;&gt;"",D11&lt;&gt;""),D11-C11,"")</f>
        <v/>
      </c>
      <c r="F11" s="18"/>
    </row>
    <row r="12" customFormat="false" ht="27.75" hidden="false" customHeight="true" outlineLevel="0" collapsed="false">
      <c r="A12" s="8"/>
      <c r="B12" s="62" t="s">
        <v>234</v>
      </c>
      <c r="C12" s="63" t="n">
        <f aca="false">SUM(C4:C11)</f>
        <v>0</v>
      </c>
      <c r="D12" s="63" t="n">
        <f aca="false">SUM(D4:D11)</f>
        <v>0</v>
      </c>
      <c r="E12" s="63" t="n">
        <f aca="false">SUM(E4:E11)</f>
        <v>0</v>
      </c>
      <c r="F12" s="64"/>
    </row>
    <row r="14" customFormat="false" ht="9.75" hidden="false" customHeight="true" outlineLevel="0" collapsed="false"/>
    <row r="15" customFormat="false" ht="24" hidden="false" customHeight="true" outlineLevel="0" collapsed="false">
      <c r="A15" s="10"/>
      <c r="B15" s="65" t="s">
        <v>235</v>
      </c>
      <c r="C15" s="65"/>
      <c r="D15" s="65"/>
      <c r="E15" s="65"/>
      <c r="F15" s="65"/>
    </row>
    <row r="16" customFormat="false" ht="30" hidden="false" customHeight="true" outlineLevel="0" collapsed="false">
      <c r="A16" s="26"/>
      <c r="B16" s="11" t="s">
        <v>236</v>
      </c>
      <c r="C16" s="66"/>
      <c r="D16" s="66"/>
      <c r="E16" s="66"/>
      <c r="F16" s="66"/>
    </row>
    <row r="17" customFormat="false" ht="30" hidden="false" customHeight="true" outlineLevel="0" collapsed="false">
      <c r="A17" s="26"/>
      <c r="B17" s="15" t="s">
        <v>237</v>
      </c>
      <c r="C17" s="66"/>
      <c r="D17" s="66"/>
      <c r="E17" s="66"/>
      <c r="F17" s="66"/>
    </row>
    <row r="18" customFormat="false" ht="30" hidden="false" customHeight="true" outlineLevel="0" collapsed="false">
      <c r="A18" s="26"/>
      <c r="B18" s="11" t="s">
        <v>238</v>
      </c>
      <c r="C18" s="66"/>
      <c r="D18" s="66"/>
      <c r="E18" s="66"/>
      <c r="F18" s="66"/>
    </row>
    <row r="19" customFormat="false" ht="30" hidden="false" customHeight="true" outlineLevel="0" collapsed="false">
      <c r="A19" s="26"/>
      <c r="B19" s="15" t="s">
        <v>239</v>
      </c>
      <c r="C19" s="66"/>
      <c r="D19" s="66"/>
      <c r="E19" s="66"/>
      <c r="F19" s="66"/>
    </row>
    <row r="20" customFormat="false" ht="30" hidden="false" customHeight="true" outlineLevel="0" collapsed="false">
      <c r="A20" s="26"/>
      <c r="B20" s="11" t="s">
        <v>240</v>
      </c>
      <c r="C20" s="66"/>
      <c r="D20" s="66"/>
      <c r="E20" s="66"/>
      <c r="F20" s="66"/>
    </row>
  </sheetData>
  <mergeCells count="7">
    <mergeCell ref="B2:F2"/>
    <mergeCell ref="B15:F15"/>
    <mergeCell ref="C16:F16"/>
    <mergeCell ref="C17:F17"/>
    <mergeCell ref="C18:F18"/>
    <mergeCell ref="C19:F19"/>
    <mergeCell ref="C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2026-04-13T09:17:52Z</dcterms:created>
  <dc:creator>openpyxl</dc:creator>
  <dc:description/>
  <dc:language>en-US</dc:language>
  <cp:lastModifiedBy/>
  <dcterms:modified xsi:type="dcterms:W3CDTF">2026-04-13T09:17:53Z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