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ordruck Einzelreise" sheetId="1" state="visible" r:id="rId2"/>
    <sheet name="Spesen-Rechner" sheetId="2" state="visible" r:id="rId3"/>
    <sheet name="Sammelübersicht" sheetId="3" state="visible" r:id="rId4"/>
    <sheet name="Hinweise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<sst xmlns="http://schemas.openxmlformats.org/spreadsheetml/2006/main" count="115" uniqueCount="111">
  <si>
    <t xml:space="preserve">VERPFLEGUNGSMEHRAUFWAND – REISEKOSTENABRECHNUNG</t>
  </si>
  <si>
    <t xml:space="preserve">Inland | Steuerfreie Erstattung gemäß §  9 Abs. 4a EStG</t>
  </si>
  <si>
    <t xml:space="preserve">  1. PERSÖNLICHE DATEN DES REISENDEN</t>
  </si>
  <si>
    <t xml:space="preserve">Name des Reisenden</t>
  </si>
  <si>
    <t xml:space="preserve">Personalnummer</t>
  </si>
  <si>
    <t xml:space="preserve">Kostenstelle</t>
  </si>
  <si>
    <t xml:space="preserve">Abteilung</t>
  </si>
  <si>
    <t xml:space="preserve">  2. REISEDATEN</t>
  </si>
  <si>
    <t xml:space="preserve">Reisedatum (Beginn)</t>
  </si>
  <si>
    <t xml:space="preserve">Uhrzeit Abfahrt</t>
  </si>
  <si>
    <t xml:space="preserve">Reisedatum (Ende)</t>
  </si>
  <si>
    <t xml:space="preserve">Uhrzeit Rückkehr</t>
  </si>
  <si>
    <t xml:space="preserve">Reiseziel</t>
  </si>
  <si>
    <t xml:space="preserve">Reisezweck</t>
  </si>
  <si>
    <t xml:space="preserve">Auftraggeber / Projekt</t>
  </si>
  <si>
    <t xml:space="preserve">  3. TAGESWEISE ERFASSUNG – PAUSCHALEN &amp; KÜRZUNGEN</t>
  </si>
  <si>
    <t xml:space="preserve">Datum</t>
  </si>
  <si>
    <t xml:space="preserve">Reise-art</t>
  </si>
  <si>
    <t xml:space="preserve">Brutto-
Pauschale (€)</t>
  </si>
  <si>
    <t xml:space="preserve">Mahlzeiten gestellt
(F=Früh / M=Mittag / A=Abend)</t>
  </si>
  <si>
    <t xml:space="preserve">Kürzungs-
betrag (€)</t>
  </si>
  <si>
    <t xml:space="preserve">Netto-
Betrag (€)</t>
  </si>
  <si>
    <t xml:space="preserve">Reiseart: 'K' = Kleiner Satz (&gt; 8h, An-/Abreisetag) = 14 €  |  'G' = Großer Satz (24h-Tag) = 28 €   |   Kürzung: F = 20 % × 28 €   M/A = 40 % × 28 €</t>
  </si>
  <si>
    <t xml:space="preserve">GESAMT</t>
  </si>
  <si>
    <t xml:space="preserve">  4. BESTÄTIGUNG &amp; FREIGABE</t>
  </si>
  <si>
    <t xml:space="preserve">Ich bestätige die Richtigkeit der obigen Angaben.</t>
  </si>
  <si>
    <t xml:space="preserve">Ort, Datum</t>
  </si>
  <si>
    <t xml:space="preserve">Unterschrift Mitarbeiter</t>
  </si>
  <si>
    <t xml:space="preserve">Genehmigt durch Vorgesetzten</t>
  </si>
  <si>
    <t xml:space="preserve">SPESEN-RECHNER (INLAND)</t>
  </si>
  <si>
    <t xml:space="preserve">Schnellkalkulation Verpflegungsmehraufwand</t>
  </si>
  <si>
    <t xml:space="preserve">  EINGABE – REISETAGE</t>
  </si>
  <si>
    <t xml:space="preserve">Volle Tage (24h)</t>
  </si>
  <si>
    <t xml:space="preserve">28,00 € je Tag</t>
  </si>
  <si>
    <t xml:space="preserve">An-/Abreisetage &amp; Tage &gt; 8h</t>
  </si>
  <si>
    <t xml:space="preserve">14,00 € je Tag</t>
  </si>
  <si>
    <t xml:space="preserve">Pauschalen gesamt (brutto)</t>
  </si>
  <si>
    <t xml:space="preserve">  EINGABE – GESTELLTE MAHLZEITEN (KÜRZUNGEN)</t>
  </si>
  <si>
    <t xml:space="preserve">Anzahl Frühstück</t>
  </si>
  <si>
    <t xml:space="preserve">- 5,60 € pro Mahlzeit (20 % von 28 €)</t>
  </si>
  <si>
    <t xml:space="preserve">Anzahl Mittagessen</t>
  </si>
  <si>
    <t xml:space="preserve">- 11,20 € pro Mahlzeit (40 % von 28 €)</t>
  </si>
  <si>
    <t xml:space="preserve">Anzahl Abendessen</t>
  </si>
  <si>
    <t xml:space="preserve">Kürzungen gesamt</t>
  </si>
  <si>
    <t xml:space="preserve">ERSTATTUNGSBETRAG</t>
  </si>
  <si>
    <t xml:space="preserve">Hinweis: Erstattungsbetrag je Tag kann durch Kürzungen nicht unter 0,00 € fallen. Dieser Rechner saldiert die Gesamtsumme der Reise.</t>
  </si>
  <si>
    <t xml:space="preserve">  REFERENZ – AKTUELLE PAUSCHBETRÄGE 2024 (INLAND)</t>
  </si>
  <si>
    <t xml:space="preserve">Fallart</t>
  </si>
  <si>
    <t xml:space="preserve">Voraussetzung</t>
  </si>
  <si>
    <t xml:space="preserve">Betrag</t>
  </si>
  <si>
    <t xml:space="preserve">Kleine Pauschale</t>
  </si>
  <si>
    <t xml:space="preserve">Eintägige Dienstreise &gt; 8 Std. oder An-/Abreisetag</t>
  </si>
  <si>
    <t xml:space="preserve">14,00 €</t>
  </si>
  <si>
    <t xml:space="preserve">Große Pauschale</t>
  </si>
  <si>
    <t xml:space="preserve">Voller Kalendertag (24 Std.) einer mehrtägigen Reise</t>
  </si>
  <si>
    <t xml:space="preserve">28,00 €</t>
  </si>
  <si>
    <t xml:space="preserve">Kürzung Frühstück</t>
  </si>
  <si>
    <t xml:space="preserve">Mahlzeit vom Arbeitgeber/Hotel gestellt</t>
  </si>
  <si>
    <t xml:space="preserve">- 5,60 € (20 % × 28 €)</t>
  </si>
  <si>
    <t xml:space="preserve">Kürzung Mittagessen</t>
  </si>
  <si>
    <t xml:space="preserve">Mahlzeit vom Arbeitgeber/Veranstalter gestellt</t>
  </si>
  <si>
    <t xml:space="preserve">- 11,20 € (40 % × 28 €)</t>
  </si>
  <si>
    <t xml:space="preserve">Kürzung Abendessen</t>
  </si>
  <si>
    <t xml:space="preserve">Dreimonatsfrist</t>
  </si>
  <si>
    <t xml:space="preserve">Nach 3 Monaten an gleicher Tätigkeitsstätte entfällt steuerfreie Erstattung</t>
  </si>
  <si>
    <t xml:space="preserve">– entfällt –</t>
  </si>
  <si>
    <t xml:space="preserve">SAMMELÜBERSICHT – VERPFLEGUNGSMEHRAUFWAND</t>
  </si>
  <si>
    <t xml:space="preserve">Monatliche / Jahresübersicht aller Dienstreisen</t>
  </si>
  <si>
    <t xml:space="preserve">Nr.</t>
  </si>
  <si>
    <t xml:space="preserve">Mitarbeiter</t>
  </si>
  <si>
    <t xml:space="preserve">Reiseziel / Zweck</t>
  </si>
  <si>
    <t xml:space="preserve">Datum
(von – bis)</t>
  </si>
  <si>
    <t xml:space="preserve">Volle
Tage (G)</t>
  </si>
  <si>
    <t xml:space="preserve">An-/Ab.
Tage (K)</t>
  </si>
  <si>
    <t xml:space="preserve">Früh-
stück</t>
  </si>
  <si>
    <t xml:space="preserve">Mittag/
Abend</t>
  </si>
  <si>
    <t xml:space="preserve">Brutto
(€)</t>
  </si>
  <si>
    <t xml:space="preserve">Kürzung
(€)</t>
  </si>
  <si>
    <t xml:space="preserve">Netto
(€)</t>
  </si>
  <si>
    <t xml:space="preserve">GESAMTSUMME</t>
  </si>
  <si>
    <t xml:space="preserve">HINWEISE, STOLPERFALLEN &amp; RECHTLICHE GRUNDLAGEN</t>
  </si>
  <si>
    <t xml:space="preserve">Für eine rechtssichere Reisekostenabrechnung gemäß § 9 Abs. 4a EStG</t>
  </si>
  <si>
    <t xml:space="preserve">  3 SÄULEN DER KORREKTEN ABRECHNUNG</t>
  </si>
  <si>
    <t xml:space="preserve">1. Zeiten</t>
  </si>
  <si>
    <t xml:space="preserve">Exakte Erfassung von Abfahrt und Rückkehr ist Pflicht. Die 8-Stunden-Grenze ist entscheidend für die Wahl des Pauschalsatzes.</t>
  </si>
  <si>
    <t xml:space="preserve">2. Kürzungen</t>
  </si>
  <si>
    <t xml:space="preserve">Gestellte Mahlzeiten reduzieren die Pauschale zwingend. Die 20%/40%-Regel wird immer auf den vollen Tagessatz (28 €) angewendet – unabhängig davon, ob nur die kleine Pauschale zusteht.</t>
  </si>
  <si>
    <t xml:space="preserve">3. Dokumentation</t>
  </si>
  <si>
    <t xml:space="preserve">Zweck der Reise und Reiseziel müssen nachvollziehbar sein. Unterschriften (Mitarbeiter + Vorgesetzter) nicht vergessen.</t>
  </si>
  <si>
    <t xml:space="preserve">  TYPISCHE STOLPERFALLEN</t>
  </si>
  <si>
    <t xml:space="preserve">Mitternachts-Regelung</t>
  </si>
  <si>
    <t xml:space="preserve">Beginnt eine Reise nach 16 Uhr und endet am Folgetag vor 8 Uhr (ohne Übernachtung), werden die Zeiten addiert. Wird die 8h-Grenze überschritten, wird die Pauschale dem Tag zugerechnet, an dem der Mitarbeiter die meiste Zeit unterwegs war.</t>
  </si>
  <si>
    <t xml:space="preserve">Arbeitsessen vs. Belohnungsessen</t>
  </si>
  <si>
    <t xml:space="preserve">Ein reines Arbeitsessen während einer Dienstreise führt zur Kürzung des Verpflegungsmehraufwands. Ein Belohnungsessen des Arbeitgebers kann hingegen einen geldwerten Vorteil darstellen.</t>
  </si>
  <si>
    <t xml:space="preserve">Ist ein Mitarbeiter länger als drei Monate ununterbrochen an derselben auswärtigen Tätigkeitsstätte im Einsatz, entfällt der Anspruch auf steuerfreien Verpflegungsmehraufwand. Diese Frist muss im Controlling überwacht werden.</t>
  </si>
  <si>
    <t xml:space="preserve">  PFLICHTANGABEN IM VORDRUCK</t>
  </si>
  <si>
    <t xml:space="preserve">Persönliche Daten</t>
  </si>
  <si>
    <t xml:space="preserve">Name des Reisenden und Personalnummer.</t>
  </si>
  <si>
    <t xml:space="preserve">Reisedaten</t>
  </si>
  <si>
    <t xml:space="preserve">Exaktes Datum und Uhrzeit von Beginn und Ende der Reise.</t>
  </si>
  <si>
    <t xml:space="preserve">Reiseziel und -zweck</t>
  </si>
  <si>
    <t xml:space="preserve">Konkrete Angabe, z. B. 'Kundenbesuch Firma XY in München'.</t>
  </si>
  <si>
    <t xml:space="preserve">Mahlzeiten-Tracking</t>
  </si>
  <si>
    <t xml:space="preserve">Dokumentation aller gestellten Mahlzeiten (Frühstück, Mittagessen, Abendessen).</t>
  </si>
  <si>
    <t xml:space="preserve">Unterschriften</t>
  </si>
  <si>
    <t xml:space="preserve">Bestätigung durch Mitarbeiter und Freigabe durch Vorgesetzten.</t>
  </si>
  <si>
    <t xml:space="preserve">  RECHENFORMEL</t>
  </si>
  <si>
    <t xml:space="preserve">Formel</t>
  </si>
  <si>
    <t xml:space="preserve">P_netto = P_brutto − (28 € × K_Mahlzeit)
P_brutto: 14 € oder 28 €
K_Mahlzeit: 0,20 für Frühstück | 0,40 für Mittag- oder Abendessen
Ergebnis immer auf 0,00 € begrenzt (kein negativer Erstattungsbetrag)</t>
  </si>
  <si>
    <t xml:space="preserve">Beispiel</t>
  </si>
  <si>
    <t xml:space="preserve">Abreisetag (14 €) + Hotel-Frühstück: 14 € − (28 € × 0,20) = 14 € − 5,60 € = 8,40 €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</si>
</sst>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&quot; €&quot;;\(#,##0.00&quot; €)&quot;;\-"/>
    <numFmt numFmtId="166" formatCode="#,##0.00&quot; €&quot;"/>
    <numFmt numFmtId="167" formatCode="0"/>
  </numFmts>
  <fonts count="1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i val="true"/>
      <sz val="10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i val="true"/>
      <sz val="8"/>
      <color rgb="FF595959"/>
      <name val="Arial"/>
      <family val="0"/>
      <charset val="1"/>
    </font>
    <font>
      <sz val="10"/>
      <color rgb="FF00B050"/>
      <name val="Arial"/>
      <family val="0"/>
      <charset val="1"/>
    </font>
    <font>
      <b val="true"/>
      <sz val="10"/>
      <color rgb="FF00B050"/>
      <name val="Arial"/>
      <family val="0"/>
      <charset val="1"/>
    </font>
    <font>
      <sz val="10"/>
      <color rgb="FF000000"/>
      <name val="Arial"/>
      <family val="0"/>
      <charset val="1"/>
    </font>
    <font>
      <i val="true"/>
      <sz val="9"/>
      <color rgb="FF595959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b val="true"/>
      <sz val="18"/>
      <color rgb="FF1F3864"/>
      <name val="Arial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2E75B6"/>
        <bgColor rgb="FF0066CC"/>
      </patternFill>
    </fill>
    <fill>
      <patternFill patternType="solid">
        <fgColor rgb="FFD6E4F0"/>
        <bgColor rgb="FFF2F2F2"/>
      </patternFill>
    </fill>
    <fill>
      <patternFill patternType="solid">
        <fgColor rgb="FFF2F2F2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CE4D6"/>
        <bgColor rgb="FFF2F2F2"/>
      </patternFill>
    </fill>
    <fill>
      <patternFill patternType="solid">
        <fgColor rgb="FFFFFFFF"/>
        <bgColor rgb="FFF2F2F2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medium">
        <color rgb="FF1F3864"/>
      </left>
      <right/>
      <top style="medium">
        <color rgb="FF1F3864"/>
      </top>
      <bottom style="medium">
        <color rgb="FF1F3864"/>
      </bottom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/>
      <top style="thin">
        <color rgb="FFBFBFBF"/>
      </top>
      <bottom style="thin">
        <color rgb="FFBFBFBF"/>
      </bottom>
      <diagonal/>
    </border>
    <border diagonalUp="false" diagonalDown="false">
      <left style="medium">
        <color rgb="FF1F3864"/>
      </left>
      <right style="medium">
        <color rgb="FF1F3864"/>
      </right>
      <top style="medium">
        <color rgb="FF1F3864"/>
      </top>
      <bottom style="medium">
        <color rgb="FF1F3864"/>
      </bottom>
      <diagonal/>
    </border>
    <border diagonalUp="false" diagonalDown="false">
      <left/>
      <right/>
      <top/>
      <bottom style="medium">
        <color rgb="FF1F3864"/>
      </bottom>
      <diagonal/>
    </border>
    <border diagonalUp="false" diagonalDown="false">
      <left style="medium">
        <color rgb="FF1F3864"/>
      </left>
      <right style="medium">
        <color rgb="FF1F3864"/>
      </right>
      <top style="medium">
        <color rgb="FF1F3864"/>
      </top>
      <bottom/>
      <diagonal/>
    </border>
    <border diagonalUp="false" diagonalDown="false">
      <left style="medium">
        <color rgb="FF1F3864"/>
      </left>
      <right/>
      <top style="medium">
        <color rgb="FF1F3864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6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6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4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1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2" fillId="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2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2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6" fillId="7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5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8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8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1" fillId="8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E4D6"/>
      <rgbColor rgb="FF2E75B6"/>
      <rgbColor rgb="FF33CCCC"/>
      <rgbColor rgb="FF99CC00"/>
      <rgbColor rgb="FFFFCC00"/>
      <rgbColor rgb="FFFF9900"/>
      <rgbColor rgb="FFFF6600"/>
      <rgbColor rgb="FF595959"/>
      <rgbColor rgb="FF969696"/>
      <rgbColor rgb="FF1F3864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G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8"/>
    <col collapsed="false" customWidth="true" hidden="false" outlineLevel="0" max="3" min="3" style="0" width="20"/>
    <col collapsed="false" customWidth="true" hidden="false" outlineLevel="0" max="7" min="4" style="0" width="18"/>
    <col collapsed="false" customWidth="true" hidden="false" outlineLevel="0" max="8" min="8" style="0" width="2"/>
  </cols>
  <sheetData>
    <row r="1" customFormat="false" ht="27.75" hidden="false" customHeight="true" outlineLevel="0" collapsed="false">
      <c r="B1" s="1" t="s">
        <v>0</v>
      </c>
      <c r="C1" s="1"/>
      <c r="D1" s="1"/>
      <c r="E1" s="1"/>
      <c r="F1" s="1"/>
      <c r="G1" s="1"/>
    </row>
    <row r="2" customFormat="false" ht="18" hidden="false" customHeight="true" outlineLevel="0" collapsed="false">
      <c r="B2" s="2" t="s">
        <v>1</v>
      </c>
      <c r="C2" s="2"/>
      <c r="D2" s="2"/>
      <c r="E2" s="2"/>
      <c r="F2" s="2"/>
      <c r="G2" s="2"/>
    </row>
    <row r="3" customFormat="false" ht="6" hidden="false" customHeight="true" outlineLevel="0" collapsed="false">
      <c r="B3" s="3"/>
      <c r="C3" s="3"/>
      <c r="D3" s="3"/>
      <c r="E3" s="3"/>
      <c r="F3" s="3"/>
      <c r="G3" s="3"/>
    </row>
    <row r="4" customFormat="false" ht="19.5" hidden="false" customHeight="true" outlineLevel="0" collapsed="false">
      <c r="B4" s="4" t="s">
        <v>2</v>
      </c>
      <c r="C4" s="4"/>
      <c r="D4" s="4"/>
      <c r="E4" s="4"/>
      <c r="F4" s="4"/>
      <c r="G4" s="4"/>
    </row>
    <row r="5" customFormat="false" ht="15" hidden="false" customHeight="false" outlineLevel="0" collapsed="false">
      <c r="B5" s="5" t="s">
        <v>3</v>
      </c>
      <c r="C5" s="6"/>
      <c r="D5" s="6"/>
      <c r="E5" s="6"/>
      <c r="F5" s="6"/>
      <c r="G5" s="6"/>
    </row>
    <row r="6" customFormat="false" ht="15" hidden="false" customHeight="false" outlineLevel="0" collapsed="false">
      <c r="B6" s="5" t="s">
        <v>4</v>
      </c>
      <c r="C6" s="6"/>
      <c r="D6" s="6"/>
      <c r="E6" s="6"/>
      <c r="F6" s="6"/>
      <c r="G6" s="6"/>
    </row>
    <row r="7" customFormat="false" ht="15" hidden="false" customHeight="false" outlineLevel="0" collapsed="false">
      <c r="B7" s="5" t="s">
        <v>5</v>
      </c>
      <c r="C7" s="6"/>
      <c r="D7" s="6"/>
      <c r="E7" s="6"/>
      <c r="F7" s="6"/>
      <c r="G7" s="6"/>
    </row>
    <row r="8" customFormat="false" ht="15" hidden="false" customHeight="false" outlineLevel="0" collapsed="false">
      <c r="B8" s="5" t="s">
        <v>6</v>
      </c>
      <c r="C8" s="6"/>
      <c r="D8" s="6"/>
      <c r="E8" s="6"/>
      <c r="F8" s="6"/>
      <c r="G8" s="6"/>
    </row>
    <row r="9" customFormat="false" ht="19.5" hidden="false" customHeight="true" outlineLevel="0" collapsed="false">
      <c r="B9" s="4" t="s">
        <v>7</v>
      </c>
      <c r="C9" s="4"/>
      <c r="D9" s="4"/>
      <c r="E9" s="4"/>
      <c r="F9" s="4"/>
      <c r="G9" s="4"/>
    </row>
    <row r="10" customFormat="false" ht="15" hidden="false" customHeight="false" outlineLevel="0" collapsed="false">
      <c r="B10" s="5" t="s">
        <v>8</v>
      </c>
      <c r="C10" s="7"/>
      <c r="D10" s="5" t="s">
        <v>9</v>
      </c>
      <c r="E10" s="8"/>
      <c r="F10" s="8"/>
      <c r="G10" s="8"/>
    </row>
    <row r="11" customFormat="false" ht="15" hidden="false" customHeight="false" outlineLevel="0" collapsed="false">
      <c r="B11" s="5" t="s">
        <v>10</v>
      </c>
      <c r="C11" s="7"/>
      <c r="D11" s="5" t="s">
        <v>11</v>
      </c>
      <c r="E11" s="8"/>
      <c r="F11" s="8"/>
      <c r="G11" s="8"/>
    </row>
    <row r="12" customFormat="false" ht="15" hidden="false" customHeight="false" outlineLevel="0" collapsed="false">
      <c r="B12" s="5" t="s">
        <v>12</v>
      </c>
      <c r="C12" s="6"/>
      <c r="D12" s="6"/>
      <c r="E12" s="6"/>
      <c r="F12" s="6"/>
      <c r="G12" s="6"/>
    </row>
    <row r="13" customFormat="false" ht="15" hidden="false" customHeight="false" outlineLevel="0" collapsed="false">
      <c r="B13" s="5" t="s">
        <v>13</v>
      </c>
      <c r="C13" s="6"/>
      <c r="D13" s="6"/>
      <c r="E13" s="6"/>
      <c r="F13" s="6"/>
      <c r="G13" s="6"/>
    </row>
    <row r="14" customFormat="false" ht="15" hidden="false" customHeight="false" outlineLevel="0" collapsed="false">
      <c r="B14" s="5" t="s">
        <v>14</v>
      </c>
      <c r="C14" s="6"/>
      <c r="D14" s="6"/>
      <c r="E14" s="6"/>
      <c r="F14" s="6"/>
      <c r="G14" s="6"/>
    </row>
    <row r="15" customFormat="false" ht="19.5" hidden="false" customHeight="true" outlineLevel="0" collapsed="false">
      <c r="B15" s="4" t="s">
        <v>15</v>
      </c>
      <c r="C15" s="4"/>
      <c r="D15" s="4"/>
      <c r="E15" s="4"/>
      <c r="F15" s="4"/>
      <c r="G15" s="4"/>
    </row>
    <row r="16" customFormat="false" ht="36" hidden="false" customHeight="true" outlineLevel="0" collapsed="false">
      <c r="B16" s="9" t="s">
        <v>16</v>
      </c>
      <c r="C16" s="9" t="s">
        <v>17</v>
      </c>
      <c r="D16" s="9" t="s">
        <v>18</v>
      </c>
      <c r="E16" s="9" t="s">
        <v>19</v>
      </c>
      <c r="F16" s="9" t="s">
        <v>20</v>
      </c>
      <c r="G16" s="9" t="s">
        <v>21</v>
      </c>
    </row>
    <row r="17" customFormat="false" ht="18" hidden="false" customHeight="true" outlineLevel="0" collapsed="false">
      <c r="B17" s="10" t="s">
        <v>22</v>
      </c>
      <c r="C17" s="10"/>
      <c r="D17" s="10"/>
      <c r="E17" s="10"/>
      <c r="F17" s="10"/>
      <c r="G17" s="10"/>
    </row>
    <row r="18" customFormat="false" ht="19.5" hidden="false" customHeight="true" outlineLevel="0" collapsed="false">
      <c r="B18" s="7"/>
      <c r="C18" s="7"/>
      <c r="D18" s="11" t="str">
        <f aca="false">IF(C18="","",IF(C18="G",28,IF(C18="K",14,"")))</f>
        <v/>
      </c>
      <c r="E18" s="7"/>
      <c r="F18" s="11" t="str">
        <f aca="false">IF(D18="","",ROUND((LEN(E18)-LEN(SUBSTITUTE(UPPER(E18),"F","")))*0.2*28+(LEN(E18)-LEN(SUBSTITUTE(UPPER(E18),"M","")))*0.4*28+(LEN(E18)-LEN(SUBSTITUTE(UPPER(E18),"A","")))*0.4*28,2))</f>
        <v/>
      </c>
      <c r="G18" s="12" t="str">
        <f aca="false">IF(D18="","",MAX(0,D18-F18))</f>
        <v/>
      </c>
    </row>
    <row r="19" customFormat="false" ht="19.5" hidden="false" customHeight="true" outlineLevel="0" collapsed="false">
      <c r="B19" s="7"/>
      <c r="C19" s="7"/>
      <c r="D19" s="11" t="str">
        <f aca="false">IF(C19="","",IF(C19="G",28,IF(C19="K",14,"")))</f>
        <v/>
      </c>
      <c r="E19" s="7"/>
      <c r="F19" s="11" t="str">
        <f aca="false">IF(D19="","",ROUND((LEN(E19)-LEN(SUBSTITUTE(UPPER(E19),"F","")))*0.2*28+(LEN(E19)-LEN(SUBSTITUTE(UPPER(E19),"M","")))*0.4*28+(LEN(E19)-LEN(SUBSTITUTE(UPPER(E19),"A","")))*0.4*28,2))</f>
        <v/>
      </c>
      <c r="G19" s="12" t="str">
        <f aca="false">IF(D19="","",MAX(0,D19-F19))</f>
        <v/>
      </c>
    </row>
    <row r="20" customFormat="false" ht="19.5" hidden="false" customHeight="true" outlineLevel="0" collapsed="false">
      <c r="B20" s="7"/>
      <c r="C20" s="7"/>
      <c r="D20" s="11" t="str">
        <f aca="false">IF(C20="","",IF(C20="G",28,IF(C20="K",14,"")))</f>
        <v/>
      </c>
      <c r="E20" s="7"/>
      <c r="F20" s="11" t="str">
        <f aca="false">IF(D20="","",ROUND((LEN(E20)-LEN(SUBSTITUTE(UPPER(E20),"F","")))*0.2*28+(LEN(E20)-LEN(SUBSTITUTE(UPPER(E20),"M","")))*0.4*28+(LEN(E20)-LEN(SUBSTITUTE(UPPER(E20),"A","")))*0.4*28,2))</f>
        <v/>
      </c>
      <c r="G20" s="12" t="str">
        <f aca="false">IF(D20="","",MAX(0,D20-F20))</f>
        <v/>
      </c>
    </row>
    <row r="21" customFormat="false" ht="19.5" hidden="false" customHeight="true" outlineLevel="0" collapsed="false">
      <c r="B21" s="7"/>
      <c r="C21" s="7"/>
      <c r="D21" s="11" t="str">
        <f aca="false">IF(C21="","",IF(C21="G",28,IF(C21="K",14,"")))</f>
        <v/>
      </c>
      <c r="E21" s="7"/>
      <c r="F21" s="11" t="str">
        <f aca="false">IF(D21="","",ROUND((LEN(E21)-LEN(SUBSTITUTE(UPPER(E21),"F","")))*0.2*28+(LEN(E21)-LEN(SUBSTITUTE(UPPER(E21),"M","")))*0.4*28+(LEN(E21)-LEN(SUBSTITUTE(UPPER(E21),"A","")))*0.4*28,2))</f>
        <v/>
      </c>
      <c r="G21" s="12" t="str">
        <f aca="false">IF(D21="","",MAX(0,D21-F21))</f>
        <v/>
      </c>
    </row>
    <row r="22" customFormat="false" ht="19.5" hidden="false" customHeight="true" outlineLevel="0" collapsed="false">
      <c r="B22" s="7"/>
      <c r="C22" s="7"/>
      <c r="D22" s="11" t="str">
        <f aca="false">IF(C22="","",IF(C22="G",28,IF(C22="K",14,"")))</f>
        <v/>
      </c>
      <c r="E22" s="7"/>
      <c r="F22" s="11" t="str">
        <f aca="false">IF(D22="","",ROUND((LEN(E22)-LEN(SUBSTITUTE(UPPER(E22),"F","")))*0.2*28+(LEN(E22)-LEN(SUBSTITUTE(UPPER(E22),"M","")))*0.4*28+(LEN(E22)-LEN(SUBSTITUTE(UPPER(E22),"A","")))*0.4*28,2))</f>
        <v/>
      </c>
      <c r="G22" s="12" t="str">
        <f aca="false">IF(D22="","",MAX(0,D22-F22))</f>
        <v/>
      </c>
    </row>
    <row r="23" customFormat="false" ht="19.5" hidden="false" customHeight="true" outlineLevel="0" collapsed="false">
      <c r="B23" s="7"/>
      <c r="C23" s="7"/>
      <c r="D23" s="11" t="str">
        <f aca="false">IF(C23="","",IF(C23="G",28,IF(C23="K",14,"")))</f>
        <v/>
      </c>
      <c r="E23" s="7"/>
      <c r="F23" s="11" t="str">
        <f aca="false">IF(D23="","",ROUND((LEN(E23)-LEN(SUBSTITUTE(UPPER(E23),"F","")))*0.2*28+(LEN(E23)-LEN(SUBSTITUTE(UPPER(E23),"M","")))*0.4*28+(LEN(E23)-LEN(SUBSTITUTE(UPPER(E23),"A","")))*0.4*28,2))</f>
        <v/>
      </c>
      <c r="G23" s="12" t="str">
        <f aca="false">IF(D23="","",MAX(0,D23-F23))</f>
        <v/>
      </c>
    </row>
    <row r="24" customFormat="false" ht="19.5" hidden="false" customHeight="true" outlineLevel="0" collapsed="false">
      <c r="B24" s="7"/>
      <c r="C24" s="7"/>
      <c r="D24" s="11" t="str">
        <f aca="false">IF(C24="","",IF(C24="G",28,IF(C24="K",14,"")))</f>
        <v/>
      </c>
      <c r="E24" s="7"/>
      <c r="F24" s="11" t="str">
        <f aca="false">IF(D24="","",ROUND((LEN(E24)-LEN(SUBSTITUTE(UPPER(E24),"F","")))*0.2*28+(LEN(E24)-LEN(SUBSTITUTE(UPPER(E24),"M","")))*0.4*28+(LEN(E24)-LEN(SUBSTITUTE(UPPER(E24),"A","")))*0.4*28,2))</f>
        <v/>
      </c>
      <c r="G24" s="12" t="str">
        <f aca="false">IF(D24="","",MAX(0,D24-F24))</f>
        <v/>
      </c>
    </row>
    <row r="25" customFormat="false" ht="19.5" hidden="false" customHeight="true" outlineLevel="0" collapsed="false">
      <c r="B25" s="7"/>
      <c r="C25" s="7"/>
      <c r="D25" s="11" t="str">
        <f aca="false">IF(C25="","",IF(C25="G",28,IF(C25="K",14,"")))</f>
        <v/>
      </c>
      <c r="E25" s="7"/>
      <c r="F25" s="11" t="str">
        <f aca="false">IF(D25="","",ROUND((LEN(E25)-LEN(SUBSTITUTE(UPPER(E25),"F","")))*0.2*28+(LEN(E25)-LEN(SUBSTITUTE(UPPER(E25),"M","")))*0.4*28+(LEN(E25)-LEN(SUBSTITUTE(UPPER(E25),"A","")))*0.4*28,2))</f>
        <v/>
      </c>
      <c r="G25" s="12" t="str">
        <f aca="false">IF(D25="","",MAX(0,D25-F25))</f>
        <v/>
      </c>
    </row>
    <row r="26" customFormat="false" ht="21.75" hidden="false" customHeight="true" outlineLevel="0" collapsed="false">
      <c r="B26" s="13" t="s">
        <v>23</v>
      </c>
      <c r="C26" s="13"/>
      <c r="D26" s="13"/>
      <c r="E26" s="13"/>
      <c r="F26" s="14" t="n">
        <f aca="false">SUM(F18:F25)</f>
        <v>0</v>
      </c>
      <c r="G26" s="14" t="n">
        <f aca="false">SUM(G18:G25)</f>
        <v>0</v>
      </c>
    </row>
    <row r="28" customFormat="false" ht="19.5" hidden="false" customHeight="true" outlineLevel="0" collapsed="false">
      <c r="B28" s="4" t="s">
        <v>24</v>
      </c>
      <c r="C28" s="4"/>
      <c r="D28" s="4"/>
      <c r="E28" s="4"/>
      <c r="F28" s="4"/>
      <c r="G28" s="4"/>
    </row>
    <row r="29" customFormat="false" ht="15" hidden="false" customHeight="true" outlineLevel="0" collapsed="false">
      <c r="B29" s="15" t="s">
        <v>25</v>
      </c>
      <c r="C29" s="15"/>
      <c r="D29" s="15"/>
      <c r="E29" s="15"/>
      <c r="F29" s="15"/>
      <c r="G29" s="15"/>
    </row>
    <row r="31" customFormat="false" ht="15" hidden="false" customHeight="false" outlineLevel="0" collapsed="false">
      <c r="B31" s="16" t="s">
        <v>26</v>
      </c>
      <c r="D31" s="16" t="s">
        <v>27</v>
      </c>
      <c r="F31" s="16" t="s">
        <v>28</v>
      </c>
    </row>
  </sheetData>
  <mergeCells count="19">
    <mergeCell ref="B1:G1"/>
    <mergeCell ref="B2:G2"/>
    <mergeCell ref="B3:G3"/>
    <mergeCell ref="B4:G4"/>
    <mergeCell ref="C5:G5"/>
    <mergeCell ref="C6:G6"/>
    <mergeCell ref="C7:G7"/>
    <mergeCell ref="C8:G8"/>
    <mergeCell ref="B9:G9"/>
    <mergeCell ref="E10:G10"/>
    <mergeCell ref="E11:G11"/>
    <mergeCell ref="C12:G12"/>
    <mergeCell ref="C13:G13"/>
    <mergeCell ref="C14:G14"/>
    <mergeCell ref="B15:G15"/>
    <mergeCell ref="B17:G17"/>
    <mergeCell ref="B26:E26"/>
    <mergeCell ref="B28:G28"/>
    <mergeCell ref="B29:G2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D11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4"/>
    <col collapsed="false" customWidth="true" hidden="false" outlineLevel="0" max="4" min="3" style="0" width="18"/>
    <col collapsed="false" customWidth="true" hidden="false" outlineLevel="0" max="5" min="5" style="0" width="4"/>
  </cols>
  <sheetData>
    <row r="1" customFormat="false" ht="27.75" hidden="false" customHeight="true" outlineLevel="0" collapsed="false">
      <c r="B1" s="1" t="s">
        <v>29</v>
      </c>
      <c r="C1" s="1"/>
      <c r="D1" s="1"/>
    </row>
    <row r="2" customFormat="false" ht="18" hidden="false" customHeight="true" outlineLevel="0" collapsed="false">
      <c r="B2" s="2" t="s">
        <v>30</v>
      </c>
      <c r="C2" s="2"/>
      <c r="D2" s="2"/>
    </row>
    <row r="3" customFormat="false" ht="6" hidden="false" customHeight="true" outlineLevel="0" collapsed="false">
      <c r="B3" s="3"/>
      <c r="C3" s="3"/>
      <c r="D3" s="3"/>
    </row>
    <row r="4" customFormat="false" ht="19.5" hidden="false" customHeight="true" outlineLevel="0" collapsed="false">
      <c r="B4" s="4" t="s">
        <v>31</v>
      </c>
      <c r="C4" s="4"/>
      <c r="D4" s="4"/>
    </row>
    <row r="5" customFormat="false" ht="19.5" hidden="false" customHeight="true" outlineLevel="0" collapsed="false">
      <c r="B5" s="5" t="s">
        <v>32</v>
      </c>
      <c r="D5" s="17" t="s">
        <v>33</v>
      </c>
    </row>
    <row r="6" customFormat="false" ht="19.5" hidden="false" customHeight="true" outlineLevel="0" collapsed="false">
      <c r="B6" s="5" t="s">
        <v>34</v>
      </c>
      <c r="D6" s="17" t="s">
        <v>35</v>
      </c>
    </row>
    <row r="7" customFormat="false" ht="19.5" hidden="false" customHeight="true" outlineLevel="0" collapsed="false">
      <c r="B7" s="18" t="s">
        <v>36</v>
      </c>
      <c r="C7" s="19" t="n">
        <f aca="false">C5*28+C6*14</f>
        <v>0</v>
      </c>
      <c r="D7" s="20"/>
    </row>
    <row r="8" customFormat="false" ht="19.5" hidden="false" customHeight="true" outlineLevel="0" collapsed="false">
      <c r="B8" s="4" t="s">
        <v>37</v>
      </c>
      <c r="C8" s="4"/>
      <c r="D8" s="4"/>
    </row>
    <row r="9" customFormat="false" ht="19.5" hidden="false" customHeight="true" outlineLevel="0" collapsed="false">
      <c r="B9" s="5" t="s">
        <v>38</v>
      </c>
      <c r="D9" s="17" t="s">
        <v>39</v>
      </c>
    </row>
    <row r="10" customFormat="false" ht="19.5" hidden="false" customHeight="true" outlineLevel="0" collapsed="false">
      <c r="B10" s="5" t="s">
        <v>40</v>
      </c>
      <c r="D10" s="17" t="s">
        <v>41</v>
      </c>
    </row>
    <row r="11" customFormat="false" ht="19.5" hidden="false" customHeight="true" outlineLevel="0" collapsed="false">
      <c r="B11" s="5" t="s">
        <v>42</v>
      </c>
      <c r="D11" s="17" t="s">
        <v>41</v>
      </c>
    </row>
    <row r="12" customFormat="false" ht="19.5" hidden="false" customHeight="true" outlineLevel="0" collapsed="false">
      <c r="B12" s="18" t="s">
        <v>43</v>
      </c>
      <c r="C12" s="19" t="n">
        <f aca="false">C9*5.6+C10*11.2+C11*11.2</f>
        <v>0</v>
      </c>
      <c r="D12" s="20"/>
    </row>
    <row r="13" customFormat="false" ht="7.5" hidden="false" customHeight="true" outlineLevel="0" collapsed="false">
      <c r="B13" s="3"/>
      <c r="C13" s="3"/>
      <c r="D13" s="3"/>
    </row>
    <row r="14" customFormat="false" ht="25.5" hidden="false" customHeight="true" outlineLevel="0" collapsed="false">
      <c r="B14" s="21" t="s">
        <v>44</v>
      </c>
      <c r="C14" s="22" t="n">
        <f aca="false">MAX(0,C7-C12)</f>
        <v>0</v>
      </c>
      <c r="D14" s="22"/>
    </row>
    <row r="15" customFormat="false" ht="25.5" hidden="false" customHeight="true" outlineLevel="0" collapsed="false">
      <c r="B15" s="21"/>
      <c r="C15" s="21"/>
      <c r="D15" s="22"/>
    </row>
    <row r="16" customFormat="false" ht="21.75" hidden="false" customHeight="true" outlineLevel="0" collapsed="false">
      <c r="B16" s="23" t="s">
        <v>45</v>
      </c>
      <c r="C16" s="23"/>
      <c r="D16" s="23"/>
    </row>
    <row r="18" customFormat="false" ht="19.5" hidden="false" customHeight="true" outlineLevel="0" collapsed="false">
      <c r="B18" s="4" t="s">
        <v>46</v>
      </c>
      <c r="C18" s="4"/>
      <c r="D18" s="4"/>
    </row>
    <row r="19" customFormat="false" ht="21.75" hidden="false" customHeight="true" outlineLevel="0" collapsed="false">
      <c r="B19" s="24" t="s">
        <v>47</v>
      </c>
      <c r="C19" s="24" t="s">
        <v>48</v>
      </c>
      <c r="D19" s="24" t="s">
        <v>49</v>
      </c>
    </row>
    <row r="20" customFormat="false" ht="21.75" hidden="false" customHeight="true" outlineLevel="0" collapsed="false">
      <c r="B20" s="25" t="s">
        <v>50</v>
      </c>
      <c r="C20" s="25" t="s">
        <v>51</v>
      </c>
      <c r="D20" s="26" t="s">
        <v>52</v>
      </c>
    </row>
    <row r="21" customFormat="false" ht="21.75" hidden="false" customHeight="true" outlineLevel="0" collapsed="false">
      <c r="B21" s="27" t="s">
        <v>53</v>
      </c>
      <c r="C21" s="27" t="s">
        <v>54</v>
      </c>
      <c r="D21" s="28" t="s">
        <v>55</v>
      </c>
    </row>
    <row r="22" customFormat="false" ht="21.75" hidden="false" customHeight="true" outlineLevel="0" collapsed="false">
      <c r="B22" s="25" t="s">
        <v>56</v>
      </c>
      <c r="C22" s="25" t="s">
        <v>57</v>
      </c>
      <c r="D22" s="26" t="s">
        <v>58</v>
      </c>
    </row>
    <row r="23" customFormat="false" ht="21.75" hidden="false" customHeight="true" outlineLevel="0" collapsed="false">
      <c r="B23" s="27" t="s">
        <v>59</v>
      </c>
      <c r="C23" s="27" t="s">
        <v>60</v>
      </c>
      <c r="D23" s="28" t="s">
        <v>61</v>
      </c>
    </row>
    <row r="24" customFormat="false" ht="21.75" hidden="false" customHeight="true" outlineLevel="0" collapsed="false">
      <c r="B24" s="25" t="s">
        <v>62</v>
      </c>
      <c r="C24" s="25" t="s">
        <v>60</v>
      </c>
      <c r="D24" s="26" t="s">
        <v>61</v>
      </c>
    </row>
    <row r="25" customFormat="false" ht="21.75" hidden="false" customHeight="true" outlineLevel="0" collapsed="false">
      <c r="B25" s="27" t="s">
        <v>63</v>
      </c>
      <c r="C25" s="27" t="s">
        <v>64</v>
      </c>
      <c r="D25" s="28" t="s">
        <v>65</v>
      </c>
    </row>
    <row r="26" customFormat="false" ht="21.75" hidden="false" customHeight="true" outlineLevel="0" collapsed="false"/>
    <row r="55" customFormat="false" ht="15" hidden="false" customHeight="false" outlineLevel="0" collapsed="false">
      <c r="C55" s="29" t="n">
        <v>0</v>
      </c>
    </row>
    <row r="66" customFormat="false" ht="15" hidden="false" customHeight="false" outlineLevel="0" collapsed="false">
      <c r="C66" s="29" t="n">
        <v>0</v>
      </c>
    </row>
    <row r="99" customFormat="false" ht="15" hidden="false" customHeight="false" outlineLevel="0" collapsed="false">
      <c r="C99" s="29" t="n">
        <v>0</v>
      </c>
    </row>
    <row r="1010" customFormat="false" ht="15" hidden="false" customHeight="false" outlineLevel="0" collapsed="false">
      <c r="C1010" s="29" t="n">
        <v>0</v>
      </c>
    </row>
    <row r="1111" customFormat="false" ht="15" hidden="false" customHeight="false" outlineLevel="0" collapsed="false">
      <c r="C1111" s="29" t="n">
        <v>0</v>
      </c>
    </row>
  </sheetData>
  <mergeCells count="10">
    <mergeCell ref="B1:D1"/>
    <mergeCell ref="B2:D2"/>
    <mergeCell ref="B3:D3"/>
    <mergeCell ref="B4:D4"/>
    <mergeCell ref="B8:D8"/>
    <mergeCell ref="B13:D13"/>
    <mergeCell ref="B14:B15"/>
    <mergeCell ref="C14:D15"/>
    <mergeCell ref="B16:D16"/>
    <mergeCell ref="B18:D1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12"/>
    <col collapsed="false" customWidth="true" hidden="false" outlineLevel="0" max="4" min="3" style="0" width="22"/>
    <col collapsed="false" customWidth="true" hidden="false" outlineLevel="0" max="5" min="5" style="0" width="12"/>
    <col collapsed="false" customWidth="true" hidden="false" outlineLevel="0" max="8" min="6" style="0" width="10"/>
    <col collapsed="false" customWidth="true" hidden="false" outlineLevel="0" max="12" min="9" style="0" width="14"/>
    <col collapsed="false" customWidth="true" hidden="false" outlineLevel="0" max="13" min="13" style="0" width="2"/>
  </cols>
  <sheetData>
    <row r="1" customFormat="false" ht="27.75" hidden="false" customHeight="true" outlineLevel="0" collapsed="false">
      <c r="B1" s="1" t="s">
        <v>66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18" hidden="false" customHeight="true" outlineLevel="0" collapsed="false">
      <c r="B2" s="2" t="s">
        <v>67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customFormat="false" ht="6" hidden="false" customHeight="true" outlineLevel="0" collapsed="false"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customFormat="false" ht="36" hidden="false" customHeight="true" outlineLevel="0" collapsed="false">
      <c r="B4" s="9" t="s">
        <v>68</v>
      </c>
      <c r="C4" s="9" t="s">
        <v>69</v>
      </c>
      <c r="D4" s="9" t="s">
        <v>70</v>
      </c>
      <c r="E4" s="9" t="s">
        <v>71</v>
      </c>
      <c r="F4" s="9" t="s">
        <v>72</v>
      </c>
      <c r="G4" s="9" t="s">
        <v>73</v>
      </c>
      <c r="H4" s="9" t="s">
        <v>74</v>
      </c>
      <c r="I4" s="9" t="s">
        <v>75</v>
      </c>
      <c r="J4" s="9" t="s">
        <v>76</v>
      </c>
      <c r="K4" s="9" t="s">
        <v>77</v>
      </c>
      <c r="L4" s="9" t="s">
        <v>78</v>
      </c>
    </row>
    <row r="5" customFormat="false" ht="19.5" hidden="false" customHeight="true" outlineLevel="0" collapsed="false">
      <c r="B5" s="30" t="n">
        <v>1</v>
      </c>
      <c r="C5" s="31"/>
      <c r="D5" s="31"/>
      <c r="E5" s="29" t="n">
        <v>0</v>
      </c>
      <c r="F5" s="29" t="n">
        <v>0</v>
      </c>
      <c r="G5" s="29" t="n">
        <v>0</v>
      </c>
      <c r="H5" s="29" t="n">
        <v>0</v>
      </c>
      <c r="I5" s="32" t="n">
        <f aca="false">E5*28+F5*14</f>
        <v>0</v>
      </c>
      <c r="J5" s="32" t="n">
        <f aca="false">G5*5.6+H5*11.2</f>
        <v>0</v>
      </c>
      <c r="K5" s="12" t="n">
        <f aca="false">MAX(0,I5-J5)</f>
        <v>0</v>
      </c>
    </row>
    <row r="6" customFormat="false" ht="19.5" hidden="false" customHeight="true" outlineLevel="0" collapsed="false">
      <c r="B6" s="33" t="n">
        <v>2</v>
      </c>
      <c r="C6" s="31"/>
      <c r="D6" s="31"/>
      <c r="E6" s="29" t="n">
        <v>0</v>
      </c>
      <c r="F6" s="29" t="n">
        <v>0</v>
      </c>
      <c r="G6" s="29" t="n">
        <v>0</v>
      </c>
      <c r="H6" s="29" t="n">
        <v>0</v>
      </c>
      <c r="I6" s="11" t="n">
        <f aca="false">E6*28+F6*14</f>
        <v>0</v>
      </c>
      <c r="J6" s="11" t="n">
        <f aca="false">G6*5.6+H6*11.2</f>
        <v>0</v>
      </c>
      <c r="K6" s="12" t="n">
        <f aca="false">MAX(0,I6-J6)</f>
        <v>0</v>
      </c>
    </row>
    <row r="7" customFormat="false" ht="19.5" hidden="false" customHeight="true" outlineLevel="0" collapsed="false">
      <c r="B7" s="30" t="n">
        <v>3</v>
      </c>
      <c r="C7" s="31"/>
      <c r="D7" s="31"/>
      <c r="E7" s="29" t="n">
        <v>0</v>
      </c>
      <c r="F7" s="29" t="n">
        <v>0</v>
      </c>
      <c r="G7" s="29" t="n">
        <v>0</v>
      </c>
      <c r="H7" s="29" t="n">
        <v>0</v>
      </c>
      <c r="I7" s="32" t="n">
        <f aca="false">E7*28+F7*14</f>
        <v>0</v>
      </c>
      <c r="J7" s="32" t="n">
        <f aca="false">G7*5.6+H7*11.2</f>
        <v>0</v>
      </c>
      <c r="K7" s="12" t="n">
        <f aca="false">MAX(0,I7-J7)</f>
        <v>0</v>
      </c>
    </row>
    <row r="8" customFormat="false" ht="19.5" hidden="false" customHeight="true" outlineLevel="0" collapsed="false">
      <c r="B8" s="33" t="n">
        <v>4</v>
      </c>
      <c r="C8" s="31"/>
      <c r="D8" s="31"/>
      <c r="E8" s="29" t="n">
        <v>0</v>
      </c>
      <c r="F8" s="29" t="n">
        <v>0</v>
      </c>
      <c r="G8" s="29" t="n">
        <v>0</v>
      </c>
      <c r="H8" s="29" t="n">
        <v>0</v>
      </c>
      <c r="I8" s="11" t="n">
        <f aca="false">E8*28+F8*14</f>
        <v>0</v>
      </c>
      <c r="J8" s="11" t="n">
        <f aca="false">G8*5.6+H8*11.2</f>
        <v>0</v>
      </c>
      <c r="K8" s="12" t="n">
        <f aca="false">MAX(0,I8-J8)</f>
        <v>0</v>
      </c>
    </row>
    <row r="9" customFormat="false" ht="19.5" hidden="false" customHeight="true" outlineLevel="0" collapsed="false">
      <c r="B9" s="30" t="n">
        <v>5</v>
      </c>
      <c r="C9" s="31"/>
      <c r="D9" s="31"/>
      <c r="E9" s="29" t="n">
        <v>0</v>
      </c>
      <c r="F9" s="29" t="n">
        <v>0</v>
      </c>
      <c r="G9" s="29" t="n">
        <v>0</v>
      </c>
      <c r="H9" s="29" t="n">
        <v>0</v>
      </c>
      <c r="I9" s="32" t="n">
        <f aca="false">E9*28+F9*14</f>
        <v>0</v>
      </c>
      <c r="J9" s="32" t="n">
        <f aca="false">G9*5.6+H9*11.2</f>
        <v>0</v>
      </c>
      <c r="K9" s="12" t="n">
        <f aca="false">MAX(0,I9-J9)</f>
        <v>0</v>
      </c>
    </row>
    <row r="10" customFormat="false" ht="19.5" hidden="false" customHeight="true" outlineLevel="0" collapsed="false">
      <c r="B10" s="33" t="n">
        <v>6</v>
      </c>
      <c r="C10" s="31"/>
      <c r="D10" s="31"/>
      <c r="E10" s="29" t="n">
        <v>0</v>
      </c>
      <c r="F10" s="29" t="n">
        <v>0</v>
      </c>
      <c r="G10" s="29" t="n">
        <v>0</v>
      </c>
      <c r="H10" s="29" t="n">
        <v>0</v>
      </c>
      <c r="I10" s="11" t="n">
        <f aca="false">E10*28+F10*14</f>
        <v>0</v>
      </c>
      <c r="J10" s="11" t="n">
        <f aca="false">G10*5.6+H10*11.2</f>
        <v>0</v>
      </c>
      <c r="K10" s="12" t="n">
        <f aca="false">MAX(0,I10-J10)</f>
        <v>0</v>
      </c>
    </row>
    <row r="11" customFormat="false" ht="19.5" hidden="false" customHeight="true" outlineLevel="0" collapsed="false">
      <c r="B11" s="30" t="n">
        <v>7</v>
      </c>
      <c r="C11" s="31"/>
      <c r="D11" s="31"/>
      <c r="E11" s="29" t="n">
        <v>0</v>
      </c>
      <c r="F11" s="29" t="n">
        <v>0</v>
      </c>
      <c r="G11" s="29" t="n">
        <v>0</v>
      </c>
      <c r="H11" s="29" t="n">
        <v>0</v>
      </c>
      <c r="I11" s="32" t="n">
        <f aca="false">E11*28+F11*14</f>
        <v>0</v>
      </c>
      <c r="J11" s="32" t="n">
        <f aca="false">G11*5.6+H11*11.2</f>
        <v>0</v>
      </c>
      <c r="K11" s="12" t="n">
        <f aca="false">MAX(0,I11-J11)</f>
        <v>0</v>
      </c>
    </row>
    <row r="12" customFormat="false" ht="19.5" hidden="false" customHeight="true" outlineLevel="0" collapsed="false">
      <c r="B12" s="33" t="n">
        <v>8</v>
      </c>
      <c r="C12" s="31"/>
      <c r="D12" s="31"/>
      <c r="E12" s="29" t="n">
        <v>0</v>
      </c>
      <c r="F12" s="29" t="n">
        <v>0</v>
      </c>
      <c r="G12" s="29" t="n">
        <v>0</v>
      </c>
      <c r="H12" s="29" t="n">
        <v>0</v>
      </c>
      <c r="I12" s="11" t="n">
        <f aca="false">E12*28+F12*14</f>
        <v>0</v>
      </c>
      <c r="J12" s="11" t="n">
        <f aca="false">G12*5.6+H12*11.2</f>
        <v>0</v>
      </c>
      <c r="K12" s="12" t="n">
        <f aca="false">MAX(0,I12-J12)</f>
        <v>0</v>
      </c>
    </row>
    <row r="13" customFormat="false" ht="19.5" hidden="false" customHeight="true" outlineLevel="0" collapsed="false">
      <c r="B13" s="30" t="n">
        <v>9</v>
      </c>
      <c r="C13" s="31"/>
      <c r="D13" s="31"/>
      <c r="E13" s="29" t="n">
        <v>0</v>
      </c>
      <c r="F13" s="29" t="n">
        <v>0</v>
      </c>
      <c r="G13" s="29" t="n">
        <v>0</v>
      </c>
      <c r="H13" s="29" t="n">
        <v>0</v>
      </c>
      <c r="I13" s="32" t="n">
        <f aca="false">E13*28+F13*14</f>
        <v>0</v>
      </c>
      <c r="J13" s="32" t="n">
        <f aca="false">G13*5.6+H13*11.2</f>
        <v>0</v>
      </c>
      <c r="K13" s="12" t="n">
        <f aca="false">MAX(0,I13-J13)</f>
        <v>0</v>
      </c>
    </row>
    <row r="14" customFormat="false" ht="19.5" hidden="false" customHeight="true" outlineLevel="0" collapsed="false">
      <c r="B14" s="33" t="n">
        <v>10</v>
      </c>
      <c r="C14" s="31"/>
      <c r="D14" s="31"/>
      <c r="E14" s="29" t="n">
        <v>0</v>
      </c>
      <c r="F14" s="29" t="n">
        <v>0</v>
      </c>
      <c r="G14" s="29" t="n">
        <v>0</v>
      </c>
      <c r="H14" s="29" t="n">
        <v>0</v>
      </c>
      <c r="I14" s="11" t="n">
        <f aca="false">E14*28+F14*14</f>
        <v>0</v>
      </c>
      <c r="J14" s="11" t="n">
        <f aca="false">G14*5.6+H14*11.2</f>
        <v>0</v>
      </c>
      <c r="K14" s="12" t="n">
        <f aca="false">MAX(0,I14-J14)</f>
        <v>0</v>
      </c>
    </row>
    <row r="15" customFormat="false" ht="19.5" hidden="false" customHeight="true" outlineLevel="0" collapsed="false">
      <c r="B15" s="30" t="n">
        <v>11</v>
      </c>
      <c r="C15" s="31"/>
      <c r="D15" s="31"/>
      <c r="E15" s="29" t="n">
        <v>0</v>
      </c>
      <c r="F15" s="29" t="n">
        <v>0</v>
      </c>
      <c r="G15" s="29" t="n">
        <v>0</v>
      </c>
      <c r="H15" s="29" t="n">
        <v>0</v>
      </c>
      <c r="I15" s="32" t="n">
        <f aca="false">E15*28+F15*14</f>
        <v>0</v>
      </c>
      <c r="J15" s="32" t="n">
        <f aca="false">G15*5.6+H15*11.2</f>
        <v>0</v>
      </c>
      <c r="K15" s="12" t="n">
        <f aca="false">MAX(0,I15-J15)</f>
        <v>0</v>
      </c>
    </row>
    <row r="16" customFormat="false" ht="19.5" hidden="false" customHeight="true" outlineLevel="0" collapsed="false">
      <c r="B16" s="33" t="n">
        <v>12</v>
      </c>
      <c r="C16" s="31"/>
      <c r="D16" s="31"/>
      <c r="E16" s="29" t="n">
        <v>0</v>
      </c>
      <c r="F16" s="29" t="n">
        <v>0</v>
      </c>
      <c r="G16" s="29" t="n">
        <v>0</v>
      </c>
      <c r="H16" s="29" t="n">
        <v>0</v>
      </c>
      <c r="I16" s="11" t="n">
        <f aca="false">E16*28+F16*14</f>
        <v>0</v>
      </c>
      <c r="J16" s="11" t="n">
        <f aca="false">G16*5.6+H16*11.2</f>
        <v>0</v>
      </c>
      <c r="K16" s="12" t="n">
        <f aca="false">MAX(0,I16-J16)</f>
        <v>0</v>
      </c>
    </row>
    <row r="17" customFormat="false" ht="19.5" hidden="false" customHeight="true" outlineLevel="0" collapsed="false">
      <c r="B17" s="30" t="n">
        <v>13</v>
      </c>
      <c r="C17" s="31"/>
      <c r="D17" s="31"/>
      <c r="E17" s="29" t="n">
        <v>0</v>
      </c>
      <c r="F17" s="29" t="n">
        <v>0</v>
      </c>
      <c r="G17" s="29" t="n">
        <v>0</v>
      </c>
      <c r="H17" s="29" t="n">
        <v>0</v>
      </c>
      <c r="I17" s="32" t="n">
        <f aca="false">E17*28+F17*14</f>
        <v>0</v>
      </c>
      <c r="J17" s="32" t="n">
        <f aca="false">G17*5.6+H17*11.2</f>
        <v>0</v>
      </c>
      <c r="K17" s="12" t="n">
        <f aca="false">MAX(0,I17-J17)</f>
        <v>0</v>
      </c>
    </row>
    <row r="18" customFormat="false" ht="19.5" hidden="false" customHeight="true" outlineLevel="0" collapsed="false">
      <c r="B18" s="33" t="n">
        <v>14</v>
      </c>
      <c r="C18" s="31"/>
      <c r="D18" s="31"/>
      <c r="E18" s="29" t="n">
        <v>0</v>
      </c>
      <c r="F18" s="29" t="n">
        <v>0</v>
      </c>
      <c r="G18" s="29" t="n">
        <v>0</v>
      </c>
      <c r="H18" s="29" t="n">
        <v>0</v>
      </c>
      <c r="I18" s="11" t="n">
        <f aca="false">E18*28+F18*14</f>
        <v>0</v>
      </c>
      <c r="J18" s="11" t="n">
        <f aca="false">G18*5.6+H18*11.2</f>
        <v>0</v>
      </c>
      <c r="K18" s="12" t="n">
        <f aca="false">MAX(0,I18-J18)</f>
        <v>0</v>
      </c>
    </row>
    <row r="19" customFormat="false" ht="19.5" hidden="false" customHeight="true" outlineLevel="0" collapsed="false">
      <c r="B19" s="30" t="n">
        <v>15</v>
      </c>
      <c r="C19" s="31"/>
      <c r="D19" s="31"/>
      <c r="E19" s="29" t="n">
        <v>0</v>
      </c>
      <c r="F19" s="29" t="n">
        <v>0</v>
      </c>
      <c r="G19" s="29" t="n">
        <v>0</v>
      </c>
      <c r="H19" s="29" t="n">
        <v>0</v>
      </c>
      <c r="I19" s="32" t="n">
        <f aca="false">E19*28+F19*14</f>
        <v>0</v>
      </c>
      <c r="J19" s="32" t="n">
        <f aca="false">G19*5.6+H19*11.2</f>
        <v>0</v>
      </c>
      <c r="K19" s="12" t="n">
        <f aca="false">MAX(0,I19-J19)</f>
        <v>0</v>
      </c>
    </row>
    <row r="20" customFormat="false" ht="21.75" hidden="false" customHeight="true" outlineLevel="0" collapsed="false">
      <c r="B20" s="13" t="s">
        <v>79</v>
      </c>
      <c r="C20" s="13"/>
      <c r="D20" s="13"/>
      <c r="E20" s="13"/>
      <c r="F20" s="13"/>
      <c r="G20" s="13"/>
      <c r="H20" s="13"/>
      <c r="I20" s="14" t="n">
        <f aca="false">SUM(I5:I19)</f>
        <v>0</v>
      </c>
      <c r="J20" s="14" t="n">
        <f aca="false">SUM(J5:J19)</f>
        <v>0</v>
      </c>
      <c r="K20" s="14" t="n">
        <f aca="false">SUM(K5:K19)</f>
        <v>0</v>
      </c>
    </row>
  </sheetData>
  <mergeCells count="4">
    <mergeCell ref="B1:L1"/>
    <mergeCell ref="B2:L2"/>
    <mergeCell ref="B3:L3"/>
    <mergeCell ref="B20:H2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C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0"/>
    <col collapsed="false" customWidth="true" hidden="false" outlineLevel="0" max="3" min="3" style="0" width="60"/>
    <col collapsed="false" customWidth="true" hidden="false" outlineLevel="0" max="4" min="4" style="0" width="2"/>
  </cols>
  <sheetData>
    <row r="1" customFormat="false" ht="27.75" hidden="false" customHeight="true" outlineLevel="0" collapsed="false">
      <c r="B1" s="1" t="s">
        <v>80</v>
      </c>
      <c r="C1" s="1"/>
    </row>
    <row r="2" customFormat="false" ht="18" hidden="false" customHeight="true" outlineLevel="0" collapsed="false">
      <c r="B2" s="2" t="s">
        <v>81</v>
      </c>
      <c r="C2" s="2"/>
    </row>
    <row r="4" customFormat="false" ht="21.75" hidden="false" customHeight="true" outlineLevel="0" collapsed="false">
      <c r="B4" s="34" t="s">
        <v>82</v>
      </c>
      <c r="C4" s="34"/>
    </row>
    <row r="5" customFormat="false" ht="21.75" hidden="false" customHeight="true" outlineLevel="0" collapsed="false">
      <c r="B5" s="5" t="s">
        <v>83</v>
      </c>
      <c r="C5" s="25" t="s">
        <v>84</v>
      </c>
    </row>
    <row r="6" customFormat="false" ht="21.75" hidden="false" customHeight="true" outlineLevel="0" collapsed="false">
      <c r="B6" s="5" t="s">
        <v>85</v>
      </c>
      <c r="C6" s="25" t="s">
        <v>86</v>
      </c>
    </row>
    <row r="7" customFormat="false" ht="21.75" hidden="false" customHeight="true" outlineLevel="0" collapsed="false">
      <c r="B7" s="5" t="s">
        <v>87</v>
      </c>
      <c r="C7" s="25" t="s">
        <v>88</v>
      </c>
    </row>
    <row r="8" customFormat="false" ht="21.75" hidden="false" customHeight="true" outlineLevel="0" collapsed="false">
      <c r="B8" s="34" t="s">
        <v>89</v>
      </c>
      <c r="C8" s="34"/>
    </row>
    <row r="9" customFormat="false" ht="21.75" hidden="false" customHeight="true" outlineLevel="0" collapsed="false">
      <c r="B9" s="5" t="s">
        <v>90</v>
      </c>
      <c r="C9" s="25" t="s">
        <v>91</v>
      </c>
    </row>
    <row r="10" customFormat="false" ht="21.75" hidden="false" customHeight="true" outlineLevel="0" collapsed="false">
      <c r="B10" s="5" t="s">
        <v>92</v>
      </c>
      <c r="C10" s="25" t="s">
        <v>93</v>
      </c>
    </row>
    <row r="11" customFormat="false" ht="21.75" hidden="false" customHeight="true" outlineLevel="0" collapsed="false">
      <c r="B11" s="5" t="s">
        <v>63</v>
      </c>
      <c r="C11" s="25" t="s">
        <v>94</v>
      </c>
    </row>
    <row r="12" customFormat="false" ht="21.75" hidden="false" customHeight="true" outlineLevel="0" collapsed="false">
      <c r="B12" s="34" t="s">
        <v>95</v>
      </c>
      <c r="C12" s="34"/>
    </row>
    <row r="13" customFormat="false" ht="21.75" hidden="false" customHeight="true" outlineLevel="0" collapsed="false">
      <c r="B13" s="5" t="s">
        <v>96</v>
      </c>
      <c r="C13" s="25" t="s">
        <v>97</v>
      </c>
    </row>
    <row r="14" customFormat="false" ht="21.75" hidden="false" customHeight="true" outlineLevel="0" collapsed="false">
      <c r="B14" s="5" t="s">
        <v>98</v>
      </c>
      <c r="C14" s="25" t="s">
        <v>99</v>
      </c>
    </row>
    <row r="15" customFormat="false" ht="21.75" hidden="false" customHeight="true" outlineLevel="0" collapsed="false">
      <c r="B15" s="5" t="s">
        <v>100</v>
      </c>
      <c r="C15" s="25" t="s">
        <v>101</v>
      </c>
    </row>
    <row r="16" customFormat="false" ht="21.75" hidden="false" customHeight="true" outlineLevel="0" collapsed="false">
      <c r="B16" s="5" t="s">
        <v>102</v>
      </c>
      <c r="C16" s="25" t="s">
        <v>103</v>
      </c>
    </row>
    <row r="17" customFormat="false" ht="21.75" hidden="false" customHeight="true" outlineLevel="0" collapsed="false">
      <c r="B17" s="5" t="s">
        <v>104</v>
      </c>
      <c r="C17" s="25" t="s">
        <v>105</v>
      </c>
    </row>
    <row r="18" customFormat="false" ht="21.75" hidden="false" customHeight="true" outlineLevel="0" collapsed="false">
      <c r="B18" s="34" t="s">
        <v>106</v>
      </c>
      <c r="C18" s="34"/>
    </row>
    <row r="19" customFormat="false" ht="39.75" hidden="false" customHeight="true" outlineLevel="0" collapsed="false">
      <c r="B19" s="5" t="s">
        <v>107</v>
      </c>
      <c r="C19" s="25" t="s">
        <v>108</v>
      </c>
    </row>
    <row r="20" customFormat="false" ht="21.75" hidden="false" customHeight="true" outlineLevel="0" collapsed="false">
      <c r="B20" s="5" t="s">
        <v>109</v>
      </c>
      <c r="C20" s="25" t="s">
        <v>110</v>
      </c>
    </row>
  </sheetData>
  <mergeCells count="6">
    <mergeCell ref="B1:C1"/>
    <mergeCell ref="B2:C2"/>
    <mergeCell ref="B4:C4"/>
    <mergeCell ref="B8:C8"/>
    <mergeCell ref="B12:C12"/>
    <mergeCell ref="B18:C1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2026-04-13T09:03:08Z</dcterms:created>
  <dc:creator>openpyxl</dc:creator>
  <dc:description/>
  <dc:language>en-US</dc:language>
  <cp:lastModifiedBy/>
  <dcterms:modified xsi:type="dcterms:W3CDTF">2026-04-13T09:03:08Z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