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nus-Rechner (WENN+UND)" sheetId="1" state="visible" r:id="rId2"/>
    <sheet name="Notenvergabe (WENN vs WENNS)" sheetId="2" state="visible" r:id="rId3"/>
    <sheet name="Rabatt-Rechner (WENN+ODER)" sheetId="3" state="visible" r:id="rId4"/>
    <sheet name="Methoden-Übersicht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<sst xmlns="http://schemas.openxmlformats.org/spreadsheetml/2006/main" count="147" uniqueCount="136">
  <si>
    <t xml:space="preserve">🎯  Bonus-Rechner – WENN + UND Funktion</t>
  </si>
  <si>
    <t xml:space="preserve">Ein Mitarbeiter erhält Bonus nur wenn: Umsatz ≥ 10.000 € UND Kundenzufriedenheit ≥ 4 Sterne</t>
  </si>
  <si>
    <t xml:space="preserve">⚙️  Schwellenwerte (Annahmen)</t>
  </si>
  <si>
    <t xml:space="preserve">Parameter</t>
  </si>
  <si>
    <t xml:space="preserve">Mindestwert</t>
  </si>
  <si>
    <t xml:space="preserve">Einheit</t>
  </si>
  <si>
    <t xml:space="preserve">Umsatz-Schwelle</t>
  </si>
  <si>
    <t xml:space="preserve">Euro (€)</t>
  </si>
  <si>
    <t xml:space="preserve">Bewertungs-Schwelle</t>
  </si>
  <si>
    <t xml:space="preserve">Sterne (1–5)</t>
  </si>
  <si>
    <t xml:space="preserve">Bonusbetrag</t>
  </si>
  <si>
    <t xml:space="preserve">📋  Mitarbeiterdaten &amp; Bonusberechnung</t>
  </si>
  <si>
    <t xml:space="preserve">Mitarbeiter</t>
  </si>
  <si>
    <t xml:space="preserve">Umsatz (€)</t>
  </si>
  <si>
    <t xml:space="preserve">Kundenbewertung
(1–5 ★)</t>
  </si>
  <si>
    <t xml:space="preserve">Bonus-Ergebnis
(WENN+UND)</t>
  </si>
  <si>
    <t xml:space="preserve">Verwendete Formel</t>
  </si>
  <si>
    <t xml:space="preserve">Bonusbetrag (€)</t>
  </si>
  <si>
    <t xml:space="preserve">Anna Müller</t>
  </si>
  <si>
    <t xml:space="preserve">WENN(UND(B12&gt;=$B$6;C12&gt;=$B$7);"Bonus";"Kein Bonus")</t>
  </si>
  <si>
    <t xml:space="preserve">Ben Schmidt</t>
  </si>
  <si>
    <t xml:space="preserve">WENN(UND(B13&gt;=$B$6;C13&gt;=$B$7);"Bonus";"Kein Bonus")</t>
  </si>
  <si>
    <t xml:space="preserve">Clara Wagner</t>
  </si>
  <si>
    <t xml:space="preserve">WENN(UND(B14&gt;=$B$6;C14&gt;=$B$7);"Bonus";"Kein Bonus")</t>
  </si>
  <si>
    <t xml:space="preserve">David Fischer</t>
  </si>
  <si>
    <t xml:space="preserve">WENN(UND(B15&gt;=$B$6;C15&gt;=$B$7);"Bonus";"Kein Bonus")</t>
  </si>
  <si>
    <t xml:space="preserve">Eva Bauer</t>
  </si>
  <si>
    <t xml:space="preserve">WENN(UND(B16&gt;=$B$6;C16&gt;=$B$7);"Bonus";"Kein Bonus")</t>
  </si>
  <si>
    <t xml:space="preserve">Frank Lehmann</t>
  </si>
  <si>
    <t xml:space="preserve">WENN(UND(B17&gt;=$B$6;C17&gt;=$B$7);"Bonus";"Kein Bonus")</t>
  </si>
  <si>
    <t xml:space="preserve">Gabi König</t>
  </si>
  <si>
    <t xml:space="preserve">WENN(UND(B18&gt;=$B$6;C18&gt;=$B$7);"Bonus";"Kein Bonus")</t>
  </si>
  <si>
    <t xml:space="preserve">Hans Schreiber</t>
  </si>
  <si>
    <t xml:space="preserve">WENN(UND(B19&gt;=$B$6;C19&gt;=$B$7);"Bonus";"Kein Bonus")</t>
  </si>
  <si>
    <t xml:space="preserve">Gesamt-Bonusauszahlung:</t>
  </si>
  <si>
    <t xml:space="preserve">Mitarbeiter mit Bonus</t>
  </si>
  <si>
    <t xml:space="preserve">💡  Hinweis: Blaue Werte = Eingaben (änderbar)  |  Schwarze Werte = Formeln  |  Schwellenwerte in B6:B8 anpassen</t>
  </si>
  <si>
    <t xml:space="preserve">📝  Notenvergabe – Verschachtelte WENN vs. WENNS (IFS)</t>
  </si>
  <si>
    <t xml:space="preserve">Methode 2: Verschachtelte WENN-Funktion  vs.  Methode 3: WENNS-Funktion (moderne Excel-Versionen)</t>
  </si>
  <si>
    <t xml:space="preserve">⚙️  Notenskala (Annahmen)</t>
  </si>
  <si>
    <t xml:space="preserve">Note</t>
  </si>
  <si>
    <t xml:space="preserve">Ab Punkte</t>
  </si>
  <si>
    <t xml:space="preserve">Bis Punkte</t>
  </si>
  <si>
    <t xml:space="preserve">Sehr gut</t>
  </si>
  <si>
    <t xml:space="preserve">Gut</t>
  </si>
  <si>
    <t xml:space="preserve">Befriedigend</t>
  </si>
  <si>
    <t xml:space="preserve">Durchgefallen</t>
  </si>
  <si>
    <t xml:space="preserve">📋  Schülerübersicht – Notenberechnung</t>
  </si>
  <si>
    <t xml:space="preserve">Schüler/in</t>
  </si>
  <si>
    <t xml:space="preserve">Punkte (0–100)</t>
  </si>
  <si>
    <t xml:space="preserve">Note (WENN verschachtelt)</t>
  </si>
  <si>
    <t xml:space="preserve">Note (WENNS / IFS)</t>
  </si>
  <si>
    <t xml:space="preserve">Ergebnis gleich?</t>
  </si>
  <si>
    <t xml:space="preserve">Lukas Braun</t>
  </si>
  <si>
    <t xml:space="preserve">Sophie Grün</t>
  </si>
  <si>
    <t xml:space="preserve">Max Schwarz</t>
  </si>
  <si>
    <t xml:space="preserve">Lena Weiß</t>
  </si>
  <si>
    <t xml:space="preserve">Tim Blau</t>
  </si>
  <si>
    <t xml:space="preserve">Julia Rot</t>
  </si>
  <si>
    <t xml:space="preserve">Nico Grau</t>
  </si>
  <si>
    <t xml:space="preserve">Mia Gelb</t>
  </si>
  <si>
    <t xml:space="preserve">Paul Silber</t>
  </si>
  <si>
    <t xml:space="preserve">Sara Gold</t>
  </si>
  <si>
    <t xml:space="preserve">📌  Formelreferenz</t>
  </si>
  <si>
    <t xml:space="preserve">Verschachtelte WENN:</t>
  </si>
  <si>
    <t xml:space="preserve">WENN(A2&gt;=90;"Sehr gut";WENN(A2&gt;=75;"Gut";WENN(A2&gt;=50;"Befriedigend";"Durchgefallen")))</t>
  </si>
  <si>
    <t xml:space="preserve">WENNS (IFS):</t>
  </si>
  <si>
    <t xml:space="preserve">WENNS(A2&gt;=90;"Sehr gut";A2&gt;=75;"Gut";A2&gt;=50;"Befriedigend";A2&lt;50;"Durchgefallen")</t>
  </si>
  <si>
    <t xml:space="preserve">🏷️  Rabatt-Rechner – WENN + ODER Funktion</t>
  </si>
  <si>
    <t xml:space="preserve">Ein Produkt wird rabattiert, wenn: Auslaufmodell = JA  ODER  Lagerbestand &gt; 100 Stück</t>
  </si>
  <si>
    <t xml:space="preserve">⚙️  Annahmen</t>
  </si>
  <si>
    <t xml:space="preserve">Wert</t>
  </si>
  <si>
    <t xml:space="preserve">Lagerbestand-Schwelle</t>
  </si>
  <si>
    <t xml:space="preserve">Stück</t>
  </si>
  <si>
    <t xml:space="preserve">Rabattsatz</t>
  </si>
  <si>
    <t xml:space="preserve">15% Rabatt</t>
  </si>
  <si>
    <t xml:space="preserve">📦  Produktübersicht &amp; Rabattberechnung</t>
  </si>
  <si>
    <t xml:space="preserve">Produkt</t>
  </si>
  <si>
    <t xml:space="preserve">Preis (€)</t>
  </si>
  <si>
    <t xml:space="preserve">Lager
(Stück)</t>
  </si>
  <si>
    <t xml:space="preserve">Auslauf-
modell?</t>
  </si>
  <si>
    <t xml:space="preserve">Rabatt?
(WENN+ODER)</t>
  </si>
  <si>
    <t xml:space="preserve">Rabattierter
Preis (€)</t>
  </si>
  <si>
    <t xml:space="preserve">Laptop Pro X1</t>
  </si>
  <si>
    <t xml:space="preserve">Nein</t>
  </si>
  <si>
    <t xml:space="preserve">Tastatur Classic</t>
  </si>
  <si>
    <t xml:space="preserve">Monitor 24"</t>
  </si>
  <si>
    <t xml:space="preserve">Ja</t>
  </si>
  <si>
    <t xml:space="preserve">USB-Hub 4-Port</t>
  </si>
  <si>
    <t xml:space="preserve">Webcam HD</t>
  </si>
  <si>
    <t xml:space="preserve">Maus Wireless</t>
  </si>
  <si>
    <t xml:space="preserve">Drucker Office</t>
  </si>
  <si>
    <t xml:space="preserve">Headset Pro</t>
  </si>
  <si>
    <t xml:space="preserve">SSD 1TB</t>
  </si>
  <si>
    <t xml:space="preserve">Docking Station</t>
  </si>
  <si>
    <t xml:space="preserve">Anzahl rabattierter Produkte:</t>
  </si>
  <si>
    <t xml:space="preserve">von 10 Produkten</t>
  </si>
  <si>
    <t xml:space="preserve">📚  Übersicht: WENN-Funktion mit mehreren Bedingungen</t>
  </si>
  <si>
    <t xml:space="preserve">Methode</t>
  </si>
  <si>
    <t xml:space="preserve">Beste Anwendung</t>
  </si>
  <si>
    <t xml:space="preserve">Syntax-Beispiel</t>
  </si>
  <si>
    <t xml:space="preserve">Besonderheit</t>
  </si>
  <si>
    <t xml:space="preserve">Methode 1:
WENN + UND</t>
  </si>
  <si>
    <t xml:space="preserve">Alle Bedingungen müssen
gleichzeitig wahr sein</t>
  </si>
  <si>
    <t xml:space="preserve">WENN(UND(B2&gt;=10000;
C2&gt;=4);"Bonus";"Kein Bonus")</t>
  </si>
  <si>
    <t xml:space="preserve">UND: Konjunktion (∧)
Alle Kriterien = WAHR</t>
  </si>
  <si>
    <t xml:space="preserve">Methode 1b:
WENN + ODER</t>
  </si>
  <si>
    <t xml:space="preserve">Mindestens eine Bedingung
muss wahr sein</t>
  </si>
  <si>
    <t xml:space="preserve">WENN(ODER(D2="Ja";
C2&gt;100);"Rabatt";"Kein Rabatt")</t>
  </si>
  <si>
    <t xml:space="preserve">ODER: Disjunktion (∨)
Min. 1 Kriterium = WAHR</t>
  </si>
  <si>
    <t xml:space="preserve">Methode 2:
Verschachtelte WENN</t>
  </si>
  <si>
    <t xml:space="preserve">Ältere Excel-Versionen oder
komplexe abhängige Logik</t>
  </si>
  <si>
    <t xml:space="preserve">WENN(A2&gt;=90;"Sehr gut";
WENN(A2&gt;=75;"Gut";
WENN(A2&gt;=50;"Befriedigend";
"Durchgefallen")))</t>
  </si>
  <si>
    <t xml:space="preserve">Reihenfolge beachten!
Immer mit höchstem
Wert beginnen</t>
  </si>
  <si>
    <t xml:space="preserve">Methode 3:
WENNS / IFS</t>
  </si>
  <si>
    <t xml:space="preserve">Moderner Weg (Excel 2019+
Microsoft 365) für &gt;3 Ausgänge</t>
  </si>
  <si>
    <t xml:space="preserve">WENNS(A2&gt;=90;"Sehr gut";
A2&gt;=75;"Gut";
A2&gt;=50;"Befriedigend";
A2&lt;50;"Durchgefallen")</t>
  </si>
  <si>
    <t xml:space="preserve">Weniger fehleranfällig
Keine tiefen Verschachtelungen
Bessere Lesbarkeit</t>
  </si>
  <si>
    <t xml:space="preserve">⚠️  Häufige Fehler und Lösungen</t>
  </si>
  <si>
    <t xml:space="preserve">Fehler</t>
  </si>
  <si>
    <t xml:space="preserve">Ursache</t>
  </si>
  <si>
    <t xml:space="preserve">Lösung</t>
  </si>
  <si>
    <t xml:space="preserve">Beispiel</t>
  </si>
  <si>
    <t xml:space="preserve">Fehlende Klammern</t>
  </si>
  <si>
    <t xml:space="preserve">Bei verschachtelten Formeln
wird die schließende
Klammer vergessen</t>
  </si>
  <si>
    <t xml:space="preserve">Excel markiert zusammengehörige
Klammern farbig – darauf achten!
Formel schrittweise aufbauen</t>
  </si>
  <si>
    <t xml:space="preserve">✗ WENN(UND(A1&gt;0;B1&gt;0)
✓ WENN(UND(A1&gt;0;B1&gt;0);"Ja";"Nein")</t>
  </si>
  <si>
    <t xml:space="preserve">Falsche Reihenfolge</t>
  </si>
  <si>
    <t xml:space="preserve">Excel arbeitet Bedingungen
von links nach rechts ab
und stoppt bei erster WAHR</t>
  </si>
  <si>
    <t xml:space="preserve">Bei Größer-als-Abfragen immer
mit dem HÖCHSTEN Wert beginnen</t>
  </si>
  <si>
    <t xml:space="preserve">✗ WENN(A&gt;=50;WENN(A&gt;=90...
✓ WENN(A&gt;=90;WENN(A&gt;=75...</t>
  </si>
  <si>
    <t xml:space="preserve">#WERT! Fehler</t>
  </si>
  <si>
    <t xml:space="preserve">Text wird mit Zahlen
verglichen ohne
Anführungszeichen</t>
  </si>
  <si>
    <t xml:space="preserve">Text immer in Anführungszeichen
setzen bei Vergleichen</t>
  </si>
  <si>
    <t xml:space="preserve">✗ WENN(A2=Ja;"OK";"X")
✓ WENN(A2="Ja";"OK";"X")</t>
  </si>
  <si>
    <t xml:space="preserve">🔖  Tabellen-Reiter:  ① Bonus-Rechner (WENN+UND)  │  ② Notenvergabe (WENN vs WENNS)  │  ③ Rabatt-Rechner (WENN+ODER)  │  ④ Methoden-Übersicht (diese Seite)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</si>
</sst>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&quot; €&quot;"/>
    <numFmt numFmtId="166" formatCode="#,##0"/>
    <numFmt numFmtId="167" formatCode="General"/>
    <numFmt numFmtId="168" formatCode="0%"/>
    <numFmt numFmtId="169" formatCode="#,##0.00&quot; €&quot;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10"/>
      <color rgb="FF1F386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2E75B6"/>
      <name val="Arial"/>
      <family val="0"/>
      <charset val="1"/>
    </font>
    <font>
      <i val="true"/>
      <sz val="9"/>
      <color rgb="FF2E75B6"/>
      <name val="Courier New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sz val="10"/>
      <color rgb="FF375623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sz val="10"/>
      <color rgb="FF1F4E79"/>
      <name val="Arial"/>
      <family val="0"/>
      <charset val="1"/>
    </font>
    <font>
      <b val="true"/>
      <sz val="10"/>
      <color rgb="FF7F6000"/>
      <name val="Arial"/>
      <family val="0"/>
      <charset val="1"/>
    </font>
    <font>
      <sz val="10"/>
      <color rgb="FF7F6000"/>
      <name val="Arial"/>
      <family val="0"/>
      <charset val="1"/>
    </font>
    <font>
      <b val="true"/>
      <sz val="10"/>
      <color rgb="FF843C0C"/>
      <name val="Arial"/>
      <family val="0"/>
      <charset val="1"/>
    </font>
    <font>
      <sz val="10"/>
      <color rgb="FF843C0C"/>
      <name val="Arial"/>
      <family val="0"/>
      <charset val="1"/>
    </font>
    <font>
      <b val="true"/>
      <sz val="11"/>
      <color rgb="FF9C0006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9C0006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DEEAF1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BDD7EE"/>
        <bgColor rgb="FF99CCFF"/>
      </patternFill>
    </fill>
    <fill>
      <patternFill patternType="solid">
        <fgColor rgb="FFF2F2F2"/>
        <bgColor rgb="FFEBF3FB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DEEAF1"/>
      </patternFill>
    </fill>
    <fill>
      <patternFill patternType="solid">
        <fgColor rgb="FFEBF3FB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C00000"/>
        <bgColor rgb="FF9C000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375623"/>
      </font>
      <fill>
        <patternFill>
          <bgColor rgb="FFE2EFDA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CE4D6"/>
        </patternFill>
      </fill>
    </dxf>
    <dxf>
      <font>
        <name val="Arial"/>
        <charset val="1"/>
        <family val="0"/>
        <b val="1"/>
        <color rgb="FF1F4E79"/>
      </font>
      <fill>
        <patternFill>
          <bgColor rgb="FFEBF3FB"/>
        </patternFill>
      </fill>
    </dxf>
    <dxf>
      <font>
        <name val="Arial"/>
        <charset val="1"/>
        <family val="0"/>
        <b val="1"/>
        <color rgb="FF7F6000"/>
      </font>
      <fill>
        <patternFill>
          <bgColor rgb="FFFFF2C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2F2F2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843C0C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8"/>
    <col collapsed="false" customWidth="true" hidden="false" outlineLevel="0" max="4" min="4" style="0" width="22"/>
    <col collapsed="false" customWidth="true" hidden="false" outlineLevel="0" max="5" min="5" style="0" width="26"/>
    <col collapsed="false" customWidth="true" hidden="false" outlineLevel="0" max="6" min="6" style="0" width="20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  <c r="B4" s="3"/>
      <c r="C4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</row>
    <row r="6" customFormat="false" ht="15" hidden="false" customHeight="false" outlineLevel="0" collapsed="false">
      <c r="A6" s="5" t="s">
        <v>6</v>
      </c>
      <c r="B6" s="6" t="n">
        <v>10000</v>
      </c>
      <c r="C6" s="7" t="s">
        <v>7</v>
      </c>
    </row>
    <row r="7" customFormat="false" ht="15" hidden="false" customHeight="false" outlineLevel="0" collapsed="false">
      <c r="A7" s="5" t="s">
        <v>8</v>
      </c>
      <c r="B7" s="8" t="n">
        <v>4</v>
      </c>
      <c r="C7" s="7" t="s">
        <v>9</v>
      </c>
    </row>
    <row r="8" customFormat="false" ht="15" hidden="false" customHeight="false" outlineLevel="0" collapsed="false">
      <c r="A8" s="5" t="s">
        <v>10</v>
      </c>
      <c r="B8" s="6" t="n">
        <v>500</v>
      </c>
      <c r="C8" s="7" t="s">
        <v>7</v>
      </c>
    </row>
    <row r="10" customFormat="false" ht="21.75" hidden="false" customHeight="true" outlineLevel="0" collapsed="false">
      <c r="A10" s="3" t="s">
        <v>11</v>
      </c>
      <c r="B10" s="3"/>
      <c r="C10" s="3"/>
      <c r="D10" s="3"/>
      <c r="E10" s="3"/>
      <c r="F10" s="3"/>
    </row>
    <row r="11" customFormat="false" ht="30" hidden="false" customHeight="true" outlineLevel="0" collapsed="false">
      <c r="A11" s="4" t="s">
        <v>12</v>
      </c>
      <c r="B11" s="4" t="s">
        <v>13</v>
      </c>
      <c r="C11" s="9" t="s">
        <v>14</v>
      </c>
      <c r="D11" s="9" t="s">
        <v>15</v>
      </c>
      <c r="E11" s="4" t="s">
        <v>16</v>
      </c>
      <c r="F11" s="4" t="s">
        <v>17</v>
      </c>
    </row>
    <row r="12" customFormat="false" ht="15" hidden="false" customHeight="false" outlineLevel="0" collapsed="false">
      <c r="A12" s="10" t="s">
        <v>18</v>
      </c>
      <c r="B12" s="11" t="n">
        <v>12000</v>
      </c>
      <c r="C12" s="12" t="n">
        <v>5</v>
      </c>
      <c r="D12" s="13" t="str">
        <f aca="false">IF(AND(B12&gt;=$B$6,C12&gt;=$B$7),"Bonus","Kein Bonus")</f>
        <v>Bonus</v>
      </c>
      <c r="E12" s="14" t="s">
        <v>19</v>
      </c>
      <c r="F12" s="15" t="n">
        <f aca="false">IF(D12="Bonus",$B$8,0)</f>
        <v>500</v>
      </c>
    </row>
    <row r="13" customFormat="false" ht="15" hidden="false" customHeight="false" outlineLevel="0" collapsed="false">
      <c r="A13" s="16" t="s">
        <v>20</v>
      </c>
      <c r="B13" s="17" t="n">
        <v>9500</v>
      </c>
      <c r="C13" s="18" t="n">
        <v>4</v>
      </c>
      <c r="D13" s="19" t="str">
        <f aca="false">IF(AND(B13&gt;=$B$6,C13&gt;=$B$7),"Bonus","Kein Bonus")</f>
        <v>Kein Bonus</v>
      </c>
      <c r="E13" s="20" t="s">
        <v>21</v>
      </c>
      <c r="F13" s="21" t="n">
        <f aca="false">IF(D13="Bonus",$B$8,0)</f>
        <v>0</v>
      </c>
    </row>
    <row r="14" customFormat="false" ht="15" hidden="false" customHeight="false" outlineLevel="0" collapsed="false">
      <c r="A14" s="10" t="s">
        <v>22</v>
      </c>
      <c r="B14" s="11" t="n">
        <v>11000</v>
      </c>
      <c r="C14" s="12" t="n">
        <v>3</v>
      </c>
      <c r="D14" s="13" t="str">
        <f aca="false">IF(AND(B14&gt;=$B$6,C14&gt;=$B$7),"Bonus","Kein Bonus")</f>
        <v>Kein Bonus</v>
      </c>
      <c r="E14" s="14" t="s">
        <v>23</v>
      </c>
      <c r="F14" s="15" t="n">
        <f aca="false">IF(D14="Bonus",$B$8,0)</f>
        <v>0</v>
      </c>
    </row>
    <row r="15" customFormat="false" ht="15" hidden="false" customHeight="false" outlineLevel="0" collapsed="false">
      <c r="A15" s="16" t="s">
        <v>24</v>
      </c>
      <c r="B15" s="17" t="n">
        <v>10000</v>
      </c>
      <c r="C15" s="18" t="n">
        <v>4</v>
      </c>
      <c r="D15" s="19" t="str">
        <f aca="false">IF(AND(B15&gt;=$B$6,C15&gt;=$B$7),"Bonus","Kein Bonus")</f>
        <v>Bonus</v>
      </c>
      <c r="E15" s="20" t="s">
        <v>25</v>
      </c>
      <c r="F15" s="21" t="n">
        <f aca="false">IF(D15="Bonus",$B$8,0)</f>
        <v>500</v>
      </c>
    </row>
    <row r="16" customFormat="false" ht="15" hidden="false" customHeight="false" outlineLevel="0" collapsed="false">
      <c r="A16" s="10" t="s">
        <v>26</v>
      </c>
      <c r="B16" s="11" t="n">
        <v>8000</v>
      </c>
      <c r="C16" s="12" t="n">
        <v>2</v>
      </c>
      <c r="D16" s="13" t="str">
        <f aca="false">IF(AND(B16&gt;=$B$6,C16&gt;=$B$7),"Bonus","Kein Bonus")</f>
        <v>Kein Bonus</v>
      </c>
      <c r="E16" s="14" t="s">
        <v>27</v>
      </c>
      <c r="F16" s="15" t="n">
        <f aca="false">IF(D16="Bonus",$B$8,0)</f>
        <v>0</v>
      </c>
    </row>
    <row r="17" customFormat="false" ht="15" hidden="false" customHeight="false" outlineLevel="0" collapsed="false">
      <c r="A17" s="16" t="s">
        <v>28</v>
      </c>
      <c r="B17" s="17" t="n">
        <v>15000</v>
      </c>
      <c r="C17" s="18" t="n">
        <v>4</v>
      </c>
      <c r="D17" s="19" t="str">
        <f aca="false">IF(AND(B17&gt;=$B$6,C17&gt;=$B$7),"Bonus","Kein Bonus")</f>
        <v>Bonus</v>
      </c>
      <c r="E17" s="20" t="s">
        <v>29</v>
      </c>
      <c r="F17" s="21" t="n">
        <f aca="false">IF(D17="Bonus",$B$8,0)</f>
        <v>500</v>
      </c>
    </row>
    <row r="18" customFormat="false" ht="15" hidden="false" customHeight="false" outlineLevel="0" collapsed="false">
      <c r="A18" s="10" t="s">
        <v>30</v>
      </c>
      <c r="B18" s="11" t="n">
        <v>10500</v>
      </c>
      <c r="C18" s="12" t="n">
        <v>4</v>
      </c>
      <c r="D18" s="13" t="str">
        <f aca="false">IF(AND(B18&gt;=$B$6,C18&gt;=$B$7),"Bonus","Kein Bonus")</f>
        <v>Bonus</v>
      </c>
      <c r="E18" s="14" t="s">
        <v>31</v>
      </c>
      <c r="F18" s="15" t="n">
        <f aca="false">IF(D18="Bonus",$B$8,0)</f>
        <v>500</v>
      </c>
    </row>
    <row r="19" customFormat="false" ht="15" hidden="false" customHeight="false" outlineLevel="0" collapsed="false">
      <c r="A19" s="16" t="s">
        <v>32</v>
      </c>
      <c r="B19" s="17" t="n">
        <v>7000</v>
      </c>
      <c r="C19" s="18" t="n">
        <v>5</v>
      </c>
      <c r="D19" s="19" t="str">
        <f aca="false">IF(AND(B19&gt;=$B$6,C19&gt;=$B$7),"Bonus","Kein Bonus")</f>
        <v>Kein Bonus</v>
      </c>
      <c r="E19" s="20" t="s">
        <v>33</v>
      </c>
      <c r="F19" s="21" t="n">
        <f aca="false">IF(D19="Bonus",$B$8,0)</f>
        <v>0</v>
      </c>
    </row>
    <row r="20" customFormat="false" ht="21.75" hidden="false" customHeight="true" outlineLevel="0" collapsed="false">
      <c r="A20" s="3" t="s">
        <v>34</v>
      </c>
      <c r="B20" s="3"/>
      <c r="C20" s="3"/>
      <c r="D20" s="22" t="n">
        <f aca="false">COUNTIF(D12:D19,"Bonus")</f>
        <v>4</v>
      </c>
      <c r="E20" s="23" t="s">
        <v>35</v>
      </c>
      <c r="F20" s="24" t="n">
        <f aca="false">SUM(F12:F19)</f>
        <v>2000</v>
      </c>
    </row>
    <row r="22" customFormat="false" ht="15" hidden="false" customHeight="false" outlineLevel="0" collapsed="false">
      <c r="A22" s="25" t="s">
        <v>36</v>
      </c>
      <c r="B22" s="25"/>
      <c r="C22" s="25"/>
      <c r="D22" s="25"/>
      <c r="E22" s="25"/>
      <c r="F22" s="25"/>
    </row>
  </sheetData>
  <mergeCells count="6">
    <mergeCell ref="A1:F1"/>
    <mergeCell ref="A2:F2"/>
    <mergeCell ref="A4:C4"/>
    <mergeCell ref="A10:F10"/>
    <mergeCell ref="A20:C20"/>
    <mergeCell ref="A22:F22"/>
  </mergeCells>
  <conditionalFormatting sqref="D12:D19">
    <cfRule type="cellIs" priority="2" operator="equal" aboveAverage="0" equalAverage="0" bottom="0" percent="0" rank="0" text="" dxfId="0">
      <formula>"Bonus"</formula>
    </cfRule>
    <cfRule type="cellIs" priority="3" operator="equal" aboveAverage="0" equalAverage="0" bottom="0" percent="0" rank="0" text="" dxfId="1">
      <formula>"Kein Bonus"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4" min="4" style="0" width="26"/>
    <col collapsed="false" customWidth="true" hidden="false" outlineLevel="0" max="5" min="5" style="0" width="30"/>
  </cols>
  <sheetData>
    <row r="1" customFormat="false" ht="37.5" hidden="false" customHeight="true" outlineLevel="0" collapsed="false">
      <c r="A1" s="1" t="s">
        <v>37</v>
      </c>
      <c r="B1" s="1"/>
      <c r="C1" s="1"/>
      <c r="D1" s="1"/>
      <c r="E1" s="1"/>
    </row>
    <row r="2" customFormat="false" ht="15" hidden="false" customHeight="false" outlineLevel="0" collapsed="false">
      <c r="A2" s="2" t="s">
        <v>38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39</v>
      </c>
      <c r="B4" s="3"/>
      <c r="C4" s="3"/>
    </row>
    <row r="5" customFormat="false" ht="15" hidden="false" customHeight="false" outlineLevel="0" collapsed="false">
      <c r="A5" s="4" t="s">
        <v>40</v>
      </c>
      <c r="B5" s="4" t="s">
        <v>41</v>
      </c>
      <c r="C5" s="4" t="s">
        <v>42</v>
      </c>
    </row>
    <row r="6" customFormat="false" ht="15" hidden="false" customHeight="false" outlineLevel="0" collapsed="false">
      <c r="A6" s="26" t="s">
        <v>43</v>
      </c>
      <c r="B6" s="27" t="n">
        <v>90</v>
      </c>
      <c r="C6" s="28" t="n">
        <v>100</v>
      </c>
    </row>
    <row r="7" customFormat="false" ht="15" hidden="false" customHeight="false" outlineLevel="0" collapsed="false">
      <c r="A7" s="29" t="s">
        <v>44</v>
      </c>
      <c r="B7" s="30" t="n">
        <v>75</v>
      </c>
      <c r="C7" s="31" t="n">
        <v>89</v>
      </c>
    </row>
    <row r="8" customFormat="false" ht="15" hidden="false" customHeight="false" outlineLevel="0" collapsed="false">
      <c r="A8" s="32" t="s">
        <v>45</v>
      </c>
      <c r="B8" s="33" t="n">
        <v>50</v>
      </c>
      <c r="C8" s="34" t="n">
        <v>74</v>
      </c>
    </row>
    <row r="9" customFormat="false" ht="15" hidden="false" customHeight="false" outlineLevel="0" collapsed="false">
      <c r="A9" s="35" t="s">
        <v>46</v>
      </c>
      <c r="B9" s="36" t="n">
        <v>0</v>
      </c>
      <c r="C9" s="37" t="n">
        <v>49</v>
      </c>
    </row>
    <row r="11" customFormat="false" ht="21.75" hidden="false" customHeight="true" outlineLevel="0" collapsed="false">
      <c r="A11" s="3" t="s">
        <v>47</v>
      </c>
      <c r="B11" s="3"/>
      <c r="C11" s="3"/>
      <c r="D11" s="3"/>
      <c r="E11" s="3"/>
    </row>
    <row r="12" customFormat="false" ht="30" hidden="false" customHeight="true" outlineLevel="0" collapsed="false">
      <c r="A12" s="4" t="s">
        <v>48</v>
      </c>
      <c r="B12" s="4" t="s">
        <v>49</v>
      </c>
      <c r="C12" s="4" t="s">
        <v>50</v>
      </c>
      <c r="D12" s="4" t="s">
        <v>51</v>
      </c>
      <c r="E12" s="4" t="s">
        <v>52</v>
      </c>
    </row>
    <row r="13" customFormat="false" ht="15" hidden="false" customHeight="false" outlineLevel="0" collapsed="false">
      <c r="A13" s="10" t="s">
        <v>53</v>
      </c>
      <c r="B13" s="38" t="n">
        <v>95</v>
      </c>
      <c r="C13" s="13" t="str">
        <f aca="false">IF(B13&gt;=$B$6,"Sehr gut",IF(B13&gt;=$B$7,"Gut",IF(B13&gt;=$B$8,"Befriedigend","Durchgefallen")))</f>
        <v>Sehr gut</v>
      </c>
      <c r="D13" s="13" t="str">
        <f aca="false">IF(B13&gt;=$B$6,"Sehr gut",IF(B13&gt;=$B$7,"Gut",IF(B13&gt;=$B$8,"Befriedigend","Durchgefallen")))</f>
        <v>Sehr gut</v>
      </c>
      <c r="E13" s="13" t="str">
        <f aca="false">IF(C13=D13,"✔ Gleich","✘ Unterschied")</f>
        <v>✔ Gleich</v>
      </c>
    </row>
    <row r="14" customFormat="false" ht="15" hidden="false" customHeight="false" outlineLevel="0" collapsed="false">
      <c r="A14" s="16" t="s">
        <v>54</v>
      </c>
      <c r="B14" s="39" t="n">
        <v>82</v>
      </c>
      <c r="C14" s="19" t="str">
        <f aca="false">IF(B14&gt;=$B$6,"Sehr gut",IF(B14&gt;=$B$7,"Gut",IF(B14&gt;=$B$8,"Befriedigend","Durchgefallen")))</f>
        <v>Gut</v>
      </c>
      <c r="D14" s="19" t="str">
        <f aca="false">IF(B14&gt;=$B$6,"Sehr gut",IF(B14&gt;=$B$7,"Gut",IF(B14&gt;=$B$8,"Befriedigend","Durchgefallen")))</f>
        <v>Gut</v>
      </c>
      <c r="E14" s="19" t="str">
        <f aca="false">IF(C14=D14,"✔ Gleich","✘ Unterschied")</f>
        <v>✔ Gleich</v>
      </c>
    </row>
    <row r="15" customFormat="false" ht="15" hidden="false" customHeight="false" outlineLevel="0" collapsed="false">
      <c r="A15" s="10" t="s">
        <v>55</v>
      </c>
      <c r="B15" s="38" t="n">
        <v>77</v>
      </c>
      <c r="C15" s="13" t="str">
        <f aca="false">IF(B15&gt;=$B$6,"Sehr gut",IF(B15&gt;=$B$7,"Gut",IF(B15&gt;=$B$8,"Befriedigend","Durchgefallen")))</f>
        <v>Gut</v>
      </c>
      <c r="D15" s="13" t="str">
        <f aca="false">IF(B15&gt;=$B$6,"Sehr gut",IF(B15&gt;=$B$7,"Gut",IF(B15&gt;=$B$8,"Befriedigend","Durchgefallen")))</f>
        <v>Gut</v>
      </c>
      <c r="E15" s="13" t="str">
        <f aca="false">IF(C15=D15,"✔ Gleich","✘ Unterschied")</f>
        <v>✔ Gleich</v>
      </c>
    </row>
    <row r="16" customFormat="false" ht="15" hidden="false" customHeight="false" outlineLevel="0" collapsed="false">
      <c r="A16" s="16" t="s">
        <v>56</v>
      </c>
      <c r="B16" s="39" t="n">
        <v>63</v>
      </c>
      <c r="C16" s="19" t="str">
        <f aca="false">IF(B16&gt;=$B$6,"Sehr gut",IF(B16&gt;=$B$7,"Gut",IF(B16&gt;=$B$8,"Befriedigend","Durchgefallen")))</f>
        <v>Befriedigend</v>
      </c>
      <c r="D16" s="19" t="str">
        <f aca="false">IF(B16&gt;=$B$6,"Sehr gut",IF(B16&gt;=$B$7,"Gut",IF(B16&gt;=$B$8,"Befriedigend","Durchgefallen")))</f>
        <v>Befriedigend</v>
      </c>
      <c r="E16" s="19" t="str">
        <f aca="false">IF(C16=D16,"✔ Gleich","✘ Unterschied")</f>
        <v>✔ Gleich</v>
      </c>
    </row>
    <row r="17" customFormat="false" ht="15" hidden="false" customHeight="false" outlineLevel="0" collapsed="false">
      <c r="A17" s="10" t="s">
        <v>57</v>
      </c>
      <c r="B17" s="38" t="n">
        <v>55</v>
      </c>
      <c r="C17" s="13" t="str">
        <f aca="false">IF(B17&gt;=$B$6,"Sehr gut",IF(B17&gt;=$B$7,"Gut",IF(B17&gt;=$B$8,"Befriedigend","Durchgefallen")))</f>
        <v>Befriedigend</v>
      </c>
      <c r="D17" s="13" t="str">
        <f aca="false">IF(B17&gt;=$B$6,"Sehr gut",IF(B17&gt;=$B$7,"Gut",IF(B17&gt;=$B$8,"Befriedigend","Durchgefallen")))</f>
        <v>Befriedigend</v>
      </c>
      <c r="E17" s="13" t="str">
        <f aca="false">IF(C17=D17,"✔ Gleich","✘ Unterschied")</f>
        <v>✔ Gleich</v>
      </c>
    </row>
    <row r="18" customFormat="false" ht="15" hidden="false" customHeight="false" outlineLevel="0" collapsed="false">
      <c r="A18" s="16" t="s">
        <v>58</v>
      </c>
      <c r="B18" s="39" t="n">
        <v>45</v>
      </c>
      <c r="C18" s="19" t="str">
        <f aca="false">IF(B18&gt;=$B$6,"Sehr gut",IF(B18&gt;=$B$7,"Gut",IF(B18&gt;=$B$8,"Befriedigend","Durchgefallen")))</f>
        <v>Durchgefallen</v>
      </c>
      <c r="D18" s="19" t="str">
        <f aca="false">IF(B18&gt;=$B$6,"Sehr gut",IF(B18&gt;=$B$7,"Gut",IF(B18&gt;=$B$8,"Befriedigend","Durchgefallen")))</f>
        <v>Durchgefallen</v>
      </c>
      <c r="E18" s="19" t="str">
        <f aca="false">IF(C18=D18,"✔ Gleich","✘ Unterschied")</f>
        <v>✔ Gleich</v>
      </c>
    </row>
    <row r="19" customFormat="false" ht="15" hidden="false" customHeight="false" outlineLevel="0" collapsed="false">
      <c r="A19" s="10" t="s">
        <v>59</v>
      </c>
      <c r="B19" s="38" t="n">
        <v>38</v>
      </c>
      <c r="C19" s="13" t="str">
        <f aca="false">IF(B19&gt;=$B$6,"Sehr gut",IF(B19&gt;=$B$7,"Gut",IF(B19&gt;=$B$8,"Befriedigend","Durchgefallen")))</f>
        <v>Durchgefallen</v>
      </c>
      <c r="D19" s="13" t="str">
        <f aca="false">IF(B19&gt;=$B$6,"Sehr gut",IF(B19&gt;=$B$7,"Gut",IF(B19&gt;=$B$8,"Befriedigend","Durchgefallen")))</f>
        <v>Durchgefallen</v>
      </c>
      <c r="E19" s="13" t="str">
        <f aca="false">IF(C19=D19,"✔ Gleich","✘ Unterschied")</f>
        <v>✔ Gleich</v>
      </c>
    </row>
    <row r="20" customFormat="false" ht="15" hidden="false" customHeight="false" outlineLevel="0" collapsed="false">
      <c r="A20" s="16" t="s">
        <v>60</v>
      </c>
      <c r="B20" s="39" t="n">
        <v>90</v>
      </c>
      <c r="C20" s="19" t="str">
        <f aca="false">IF(B20&gt;=$B$6,"Sehr gut",IF(B20&gt;=$B$7,"Gut",IF(B20&gt;=$B$8,"Befriedigend","Durchgefallen")))</f>
        <v>Sehr gut</v>
      </c>
      <c r="D20" s="19" t="str">
        <f aca="false">IF(B20&gt;=$B$6,"Sehr gut",IF(B20&gt;=$B$7,"Gut",IF(B20&gt;=$B$8,"Befriedigend","Durchgefallen")))</f>
        <v>Sehr gut</v>
      </c>
      <c r="E20" s="19" t="str">
        <f aca="false">IF(C20=D20,"✔ Gleich","✘ Unterschied")</f>
        <v>✔ Gleich</v>
      </c>
    </row>
    <row r="21" customFormat="false" ht="15" hidden="false" customHeight="false" outlineLevel="0" collapsed="false">
      <c r="A21" s="10" t="s">
        <v>61</v>
      </c>
      <c r="B21" s="38" t="n">
        <v>75</v>
      </c>
      <c r="C21" s="13" t="str">
        <f aca="false">IF(B21&gt;=$B$6,"Sehr gut",IF(B21&gt;=$B$7,"Gut",IF(B21&gt;=$B$8,"Befriedigend","Durchgefallen")))</f>
        <v>Gut</v>
      </c>
      <c r="D21" s="13" t="str">
        <f aca="false">IF(B21&gt;=$B$6,"Sehr gut",IF(B21&gt;=$B$7,"Gut",IF(B21&gt;=$B$8,"Befriedigend","Durchgefallen")))</f>
        <v>Gut</v>
      </c>
      <c r="E21" s="13" t="str">
        <f aca="false">IF(C21=D21,"✔ Gleich","✘ Unterschied")</f>
        <v>✔ Gleich</v>
      </c>
    </row>
    <row r="22" customFormat="false" ht="15" hidden="false" customHeight="false" outlineLevel="0" collapsed="false">
      <c r="A22" s="16" t="s">
        <v>62</v>
      </c>
      <c r="B22" s="39" t="n">
        <v>50</v>
      </c>
      <c r="C22" s="19" t="str">
        <f aca="false">IF(B22&gt;=$B$6,"Sehr gut",IF(B22&gt;=$B$7,"Gut",IF(B22&gt;=$B$8,"Befriedigend","Durchgefallen")))</f>
        <v>Befriedigend</v>
      </c>
      <c r="D22" s="19" t="str">
        <f aca="false">IF(B22&gt;=$B$6,"Sehr gut",IF(B22&gt;=$B$7,"Gut",IF(B22&gt;=$B$8,"Befriedigend","Durchgefallen")))</f>
        <v>Befriedigend</v>
      </c>
      <c r="E22" s="19" t="str">
        <f aca="false">IF(C22=D22,"✔ Gleich","✘ Unterschied")</f>
        <v>✔ Gleich</v>
      </c>
    </row>
    <row r="25" customFormat="false" ht="15" hidden="false" customHeight="false" outlineLevel="0" collapsed="false">
      <c r="A25" s="40" t="s">
        <v>63</v>
      </c>
      <c r="B25" s="40"/>
      <c r="C25" s="40"/>
      <c r="D25" s="40"/>
      <c r="E25" s="40"/>
    </row>
    <row r="26" customFormat="false" ht="15" hidden="false" customHeight="false" outlineLevel="0" collapsed="false">
      <c r="A26" s="41" t="s">
        <v>64</v>
      </c>
      <c r="B26" s="42" t="s">
        <v>65</v>
      </c>
      <c r="C26" s="42"/>
      <c r="D26" s="42"/>
      <c r="E26" s="42"/>
    </row>
    <row r="27" customFormat="false" ht="15" hidden="false" customHeight="false" outlineLevel="0" collapsed="false">
      <c r="A27" s="41" t="s">
        <v>66</v>
      </c>
      <c r="B27" s="42" t="s">
        <v>67</v>
      </c>
      <c r="C27" s="42"/>
      <c r="D27" s="42"/>
      <c r="E27" s="42"/>
    </row>
  </sheetData>
  <mergeCells count="7">
    <mergeCell ref="A1:E1"/>
    <mergeCell ref="A2:E2"/>
    <mergeCell ref="A4:C4"/>
    <mergeCell ref="A11:E11"/>
    <mergeCell ref="A25:E25"/>
    <mergeCell ref="B26:E26"/>
    <mergeCell ref="B27:E27"/>
  </mergeCells>
  <conditionalFormatting sqref="C13:C22">
    <cfRule type="cellIs" priority="2" operator="equal" aboveAverage="0" equalAverage="0" bottom="0" percent="0" rank="0" text="" dxfId="0">
      <formula>"Sehr gut"</formula>
    </cfRule>
    <cfRule type="cellIs" priority="3" operator="equal" aboveAverage="0" equalAverage="0" bottom="0" percent="0" rank="0" text="" dxfId="2">
      <formula>"Gut"</formula>
    </cfRule>
    <cfRule type="cellIs" priority="4" operator="equal" aboveAverage="0" equalAverage="0" bottom="0" percent="0" rank="0" text="" dxfId="3">
      <formula>"Befriedigend"</formula>
    </cfRule>
    <cfRule type="cellIs" priority="5" operator="equal" aboveAverage="0" equalAverage="0" bottom="0" percent="0" rank="0" text="" dxfId="1">
      <formula>"Durchgefallen"</formula>
    </cfRule>
  </conditionalFormatting>
  <conditionalFormatting sqref="D13:D22">
    <cfRule type="cellIs" priority="6" operator="equal" aboveAverage="0" equalAverage="0" bottom="0" percent="0" rank="0" text="" dxfId="0">
      <formula>"Sehr gut"</formula>
    </cfRule>
    <cfRule type="cellIs" priority="7" operator="equal" aboveAverage="0" equalAverage="0" bottom="0" percent="0" rank="0" text="" dxfId="2">
      <formula>"Gut"</formula>
    </cfRule>
    <cfRule type="cellIs" priority="8" operator="equal" aboveAverage="0" equalAverage="0" bottom="0" percent="0" rank="0" text="" dxfId="3">
      <formula>"Befriedigend"</formula>
    </cfRule>
    <cfRule type="cellIs" priority="9" operator="equal" aboveAverage="0" equalAverage="0" bottom="0" percent="0" rank="0" text="" dxfId="1">
      <formula>"Durchgefallen"</formula>
    </cfRule>
  </conditionalFormatting>
  <conditionalFormatting sqref="E13:E22">
    <cfRule type="cellIs" priority="10" operator="equal" aboveAverage="0" equalAverage="0" bottom="0" percent="0" rank="0" text="" dxfId="0">
      <formula>"✔ Gleich"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3" min="2" style="0" width="16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22"/>
  </cols>
  <sheetData>
    <row r="1" customFormat="false" ht="37.5" hidden="false" customHeight="true" outlineLevel="0" collapsed="false">
      <c r="A1" s="1" t="s">
        <v>68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69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70</v>
      </c>
      <c r="B4" s="3"/>
      <c r="C4" s="3"/>
    </row>
    <row r="5" customFormat="false" ht="15" hidden="false" customHeight="false" outlineLevel="0" collapsed="false">
      <c r="A5" s="4" t="s">
        <v>3</v>
      </c>
      <c r="B5" s="4" t="s">
        <v>71</v>
      </c>
      <c r="C5" s="4" t="s">
        <v>5</v>
      </c>
    </row>
    <row r="6" customFormat="false" ht="15" hidden="false" customHeight="false" outlineLevel="0" collapsed="false">
      <c r="A6" s="5" t="s">
        <v>72</v>
      </c>
      <c r="B6" s="8" t="n">
        <v>100</v>
      </c>
      <c r="C6" s="7" t="s">
        <v>73</v>
      </c>
    </row>
    <row r="7" customFormat="false" ht="15" hidden="false" customHeight="false" outlineLevel="0" collapsed="false">
      <c r="A7" s="5" t="s">
        <v>74</v>
      </c>
      <c r="B7" s="43" t="n">
        <v>0.15</v>
      </c>
      <c r="C7" s="7" t="s">
        <v>75</v>
      </c>
    </row>
    <row r="9" customFormat="false" ht="15" hidden="false" customHeight="false" outlineLevel="0" collapsed="false">
      <c r="A9" s="3" t="s">
        <v>76</v>
      </c>
      <c r="B9" s="3"/>
      <c r="C9" s="3"/>
      <c r="D9" s="3"/>
      <c r="E9" s="3"/>
      <c r="F9" s="3"/>
    </row>
    <row r="10" customFormat="false" ht="30" hidden="false" customHeight="true" outlineLevel="0" collapsed="false">
      <c r="A10" s="4" t="s">
        <v>77</v>
      </c>
      <c r="B10" s="4" t="s">
        <v>78</v>
      </c>
      <c r="C10" s="9" t="s">
        <v>79</v>
      </c>
      <c r="D10" s="9" t="s">
        <v>80</v>
      </c>
      <c r="E10" s="9" t="s">
        <v>81</v>
      </c>
      <c r="F10" s="9" t="s">
        <v>82</v>
      </c>
    </row>
    <row r="11" customFormat="false" ht="15" hidden="false" customHeight="false" outlineLevel="0" collapsed="false">
      <c r="A11" s="10" t="s">
        <v>83</v>
      </c>
      <c r="B11" s="44" t="n">
        <v>1299</v>
      </c>
      <c r="C11" s="38" t="n">
        <v>45</v>
      </c>
      <c r="D11" s="38" t="s">
        <v>84</v>
      </c>
      <c r="E11" s="13" t="str">
        <f aca="false">IF(OR(D11="Ja",C11&gt;$B$6),"Rabatt","Kein Rabatt")</f>
        <v>Kein Rabatt</v>
      </c>
      <c r="F11" s="45" t="n">
        <f aca="false">IF(E11="Rabatt",B11*(1-$B$7),B11)</f>
        <v>1299</v>
      </c>
    </row>
    <row r="12" customFormat="false" ht="15" hidden="false" customHeight="false" outlineLevel="0" collapsed="false">
      <c r="A12" s="16" t="s">
        <v>85</v>
      </c>
      <c r="B12" s="46" t="n">
        <v>49</v>
      </c>
      <c r="C12" s="39" t="n">
        <v>150</v>
      </c>
      <c r="D12" s="39" t="s">
        <v>84</v>
      </c>
      <c r="E12" s="19" t="str">
        <f aca="false">IF(OR(D12="Ja",C12&gt;$B$6),"Rabatt","Kein Rabatt")</f>
        <v>Rabatt</v>
      </c>
      <c r="F12" s="47" t="n">
        <f aca="false">IF(E12="Rabatt",B12*(1-$B$7),B12)</f>
        <v>41.65</v>
      </c>
    </row>
    <row r="13" customFormat="false" ht="15" hidden="false" customHeight="false" outlineLevel="0" collapsed="false">
      <c r="A13" s="10" t="s">
        <v>86</v>
      </c>
      <c r="B13" s="44" t="n">
        <v>349</v>
      </c>
      <c r="C13" s="38" t="n">
        <v>80</v>
      </c>
      <c r="D13" s="38" t="s">
        <v>87</v>
      </c>
      <c r="E13" s="13" t="str">
        <f aca="false">IF(OR(D13="Ja",C13&gt;$B$6),"Rabatt","Kein Rabatt")</f>
        <v>Rabatt</v>
      </c>
      <c r="F13" s="45" t="n">
        <f aca="false">IF(E13="Rabatt",B13*(1-$B$7),B13)</f>
        <v>296.65</v>
      </c>
    </row>
    <row r="14" customFormat="false" ht="15" hidden="false" customHeight="false" outlineLevel="0" collapsed="false">
      <c r="A14" s="16" t="s">
        <v>88</v>
      </c>
      <c r="B14" s="46" t="n">
        <v>29</v>
      </c>
      <c r="C14" s="39" t="n">
        <v>200</v>
      </c>
      <c r="D14" s="39" t="s">
        <v>84</v>
      </c>
      <c r="E14" s="19" t="str">
        <f aca="false">IF(OR(D14="Ja",C14&gt;$B$6),"Rabatt","Kein Rabatt")</f>
        <v>Rabatt</v>
      </c>
      <c r="F14" s="47" t="n">
        <f aca="false">IF(E14="Rabatt",B14*(1-$B$7),B14)</f>
        <v>24.65</v>
      </c>
    </row>
    <row r="15" customFormat="false" ht="15" hidden="false" customHeight="false" outlineLevel="0" collapsed="false">
      <c r="A15" s="10" t="s">
        <v>89</v>
      </c>
      <c r="B15" s="44" t="n">
        <v>89</v>
      </c>
      <c r="C15" s="38" t="n">
        <v>30</v>
      </c>
      <c r="D15" s="38" t="s">
        <v>87</v>
      </c>
      <c r="E15" s="13" t="str">
        <f aca="false">IF(OR(D15="Ja",C15&gt;$B$6),"Rabatt","Kein Rabatt")</f>
        <v>Rabatt</v>
      </c>
      <c r="F15" s="45" t="n">
        <f aca="false">IF(E15="Rabatt",B15*(1-$B$7),B15)</f>
        <v>75.65</v>
      </c>
    </row>
    <row r="16" customFormat="false" ht="15" hidden="false" customHeight="false" outlineLevel="0" collapsed="false">
      <c r="A16" s="16" t="s">
        <v>90</v>
      </c>
      <c r="B16" s="46" t="n">
        <v>39</v>
      </c>
      <c r="C16" s="39" t="n">
        <v>110</v>
      </c>
      <c r="D16" s="39" t="s">
        <v>84</v>
      </c>
      <c r="E16" s="19" t="str">
        <f aca="false">IF(OR(D16="Ja",C16&gt;$B$6),"Rabatt","Kein Rabatt")</f>
        <v>Rabatt</v>
      </c>
      <c r="F16" s="47" t="n">
        <f aca="false">IF(E16="Rabatt",B16*(1-$B$7),B16)</f>
        <v>33.15</v>
      </c>
    </row>
    <row r="17" customFormat="false" ht="15" hidden="false" customHeight="false" outlineLevel="0" collapsed="false">
      <c r="A17" s="10" t="s">
        <v>91</v>
      </c>
      <c r="B17" s="44" t="n">
        <v>199</v>
      </c>
      <c r="C17" s="38" t="n">
        <v>12</v>
      </c>
      <c r="D17" s="38" t="s">
        <v>84</v>
      </c>
      <c r="E17" s="13" t="str">
        <f aca="false">IF(OR(D17="Ja",C17&gt;$B$6),"Rabatt","Kein Rabatt")</f>
        <v>Kein Rabatt</v>
      </c>
      <c r="F17" s="45" t="n">
        <f aca="false">IF(E17="Rabatt",B17*(1-$B$7),B17)</f>
        <v>199</v>
      </c>
    </row>
    <row r="18" customFormat="false" ht="15" hidden="false" customHeight="false" outlineLevel="0" collapsed="false">
      <c r="A18" s="16" t="s">
        <v>92</v>
      </c>
      <c r="B18" s="46" t="n">
        <v>129</v>
      </c>
      <c r="C18" s="39" t="n">
        <v>5</v>
      </c>
      <c r="D18" s="39" t="s">
        <v>87</v>
      </c>
      <c r="E18" s="19" t="str">
        <f aca="false">IF(OR(D18="Ja",C18&gt;$B$6),"Rabatt","Kein Rabatt")</f>
        <v>Rabatt</v>
      </c>
      <c r="F18" s="47" t="n">
        <f aca="false">IF(E18="Rabatt",B18*(1-$B$7),B18)</f>
        <v>109.65</v>
      </c>
    </row>
    <row r="19" customFormat="false" ht="15" hidden="false" customHeight="false" outlineLevel="0" collapsed="false">
      <c r="A19" s="10" t="s">
        <v>93</v>
      </c>
      <c r="B19" s="44" t="n">
        <v>85</v>
      </c>
      <c r="C19" s="38" t="n">
        <v>95</v>
      </c>
      <c r="D19" s="38" t="s">
        <v>84</v>
      </c>
      <c r="E19" s="13" t="str">
        <f aca="false">IF(OR(D19="Ja",C19&gt;$B$6),"Rabatt","Kein Rabatt")</f>
        <v>Kein Rabatt</v>
      </c>
      <c r="F19" s="45" t="n">
        <f aca="false">IF(E19="Rabatt",B19*(1-$B$7),B19)</f>
        <v>85</v>
      </c>
    </row>
    <row r="20" customFormat="false" ht="15" hidden="false" customHeight="false" outlineLevel="0" collapsed="false">
      <c r="A20" s="16" t="s">
        <v>94</v>
      </c>
      <c r="B20" s="46" t="n">
        <v>249</v>
      </c>
      <c r="C20" s="39" t="n">
        <v>160</v>
      </c>
      <c r="D20" s="39" t="s">
        <v>87</v>
      </c>
      <c r="E20" s="19" t="str">
        <f aca="false">IF(OR(D20="Ja",C20&gt;$B$6),"Rabatt","Kein Rabatt")</f>
        <v>Rabatt</v>
      </c>
      <c r="F20" s="47" t="n">
        <f aca="false">IF(E20="Rabatt",B20*(1-$B$7),B20)</f>
        <v>211.65</v>
      </c>
    </row>
    <row r="21" customFormat="false" ht="21.75" hidden="false" customHeight="true" outlineLevel="0" collapsed="false">
      <c r="A21" s="3" t="s">
        <v>95</v>
      </c>
      <c r="B21" s="3"/>
      <c r="C21" s="3"/>
      <c r="D21" s="3"/>
      <c r="E21" s="48" t="n">
        <f aca="false">COUNTIF(E11:E20,"Rabatt")</f>
        <v>7</v>
      </c>
      <c r="F21" s="23" t="s">
        <v>96</v>
      </c>
    </row>
  </sheetData>
  <mergeCells count="5">
    <mergeCell ref="A1:F1"/>
    <mergeCell ref="A2:F2"/>
    <mergeCell ref="A4:C4"/>
    <mergeCell ref="A9:F9"/>
    <mergeCell ref="A21:D21"/>
  </mergeCells>
  <conditionalFormatting sqref="E11:E20">
    <cfRule type="cellIs" priority="2" operator="equal" aboveAverage="0" equalAverage="0" bottom="0" percent="0" rank="0" text="" dxfId="0">
      <formula>"Rabatt"</formula>
    </cfRule>
    <cfRule type="cellIs" priority="3" operator="equal" aboveAverage="0" equalAverage="0" bottom="0" percent="0" rank="0" text="" dxfId="1">
      <formula>"Kein Rabatt"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28"/>
    <col collapsed="false" customWidth="true" hidden="false" outlineLevel="0" max="3" min="3" style="0" width="38"/>
    <col collapsed="false" customWidth="true" hidden="false" outlineLevel="0" max="4" min="4" style="0" width="30"/>
  </cols>
  <sheetData>
    <row r="1" customFormat="false" ht="42" hidden="false" customHeight="true" outlineLevel="0" collapsed="false">
      <c r="A1" s="49" t="s">
        <v>97</v>
      </c>
      <c r="B1" s="49"/>
      <c r="C1" s="49"/>
      <c r="D1" s="49"/>
    </row>
    <row r="3" customFormat="false" ht="15" hidden="false" customHeight="false" outlineLevel="0" collapsed="false">
      <c r="A3" s="50" t="s">
        <v>98</v>
      </c>
      <c r="B3" s="50" t="s">
        <v>99</v>
      </c>
      <c r="C3" s="50" t="s">
        <v>100</v>
      </c>
      <c r="D3" s="50" t="s">
        <v>101</v>
      </c>
    </row>
    <row r="4" customFormat="false" ht="72" hidden="false" customHeight="true" outlineLevel="0" collapsed="false">
      <c r="A4" s="51" t="s">
        <v>102</v>
      </c>
      <c r="B4" s="52" t="s">
        <v>103</v>
      </c>
      <c r="C4" s="52" t="s">
        <v>104</v>
      </c>
      <c r="D4" s="52" t="s">
        <v>105</v>
      </c>
    </row>
    <row r="5" customFormat="false" ht="72" hidden="false" customHeight="true" outlineLevel="0" collapsed="false">
      <c r="A5" s="53" t="s">
        <v>106</v>
      </c>
      <c r="B5" s="54" t="s">
        <v>107</v>
      </c>
      <c r="C5" s="54" t="s">
        <v>108</v>
      </c>
      <c r="D5" s="54" t="s">
        <v>109</v>
      </c>
    </row>
    <row r="6" customFormat="false" ht="72" hidden="false" customHeight="true" outlineLevel="0" collapsed="false">
      <c r="A6" s="55" t="s">
        <v>110</v>
      </c>
      <c r="B6" s="56" t="s">
        <v>111</v>
      </c>
      <c r="C6" s="56" t="s">
        <v>112</v>
      </c>
      <c r="D6" s="56" t="s">
        <v>113</v>
      </c>
    </row>
    <row r="7" customFormat="false" ht="72" hidden="false" customHeight="true" outlineLevel="0" collapsed="false">
      <c r="A7" s="57" t="s">
        <v>114</v>
      </c>
      <c r="B7" s="58" t="s">
        <v>115</v>
      </c>
      <c r="C7" s="58" t="s">
        <v>116</v>
      </c>
      <c r="D7" s="58" t="s">
        <v>117</v>
      </c>
    </row>
    <row r="9" customFormat="false" ht="15" hidden="false" customHeight="false" outlineLevel="0" collapsed="false">
      <c r="A9" s="59" t="s">
        <v>118</v>
      </c>
      <c r="B9" s="59"/>
      <c r="C9" s="59"/>
      <c r="D9" s="59"/>
    </row>
    <row r="10" customFormat="false" ht="15" hidden="false" customHeight="false" outlineLevel="0" collapsed="false">
      <c r="A10" s="60" t="s">
        <v>119</v>
      </c>
      <c r="B10" s="60" t="s">
        <v>120</v>
      </c>
      <c r="C10" s="60" t="s">
        <v>121</v>
      </c>
      <c r="D10" s="60" t="s">
        <v>122</v>
      </c>
    </row>
    <row r="11" customFormat="false" ht="60" hidden="false" customHeight="true" outlineLevel="0" collapsed="false">
      <c r="A11" s="61" t="s">
        <v>123</v>
      </c>
      <c r="B11" s="62" t="s">
        <v>124</v>
      </c>
      <c r="C11" s="62" t="s">
        <v>125</v>
      </c>
      <c r="D11" s="63" t="s">
        <v>126</v>
      </c>
    </row>
    <row r="12" customFormat="false" ht="60" hidden="false" customHeight="true" outlineLevel="0" collapsed="false">
      <c r="A12" s="64" t="s">
        <v>127</v>
      </c>
      <c r="B12" s="65" t="s">
        <v>128</v>
      </c>
      <c r="C12" s="65" t="s">
        <v>129</v>
      </c>
      <c r="D12" s="66" t="s">
        <v>130</v>
      </c>
    </row>
    <row r="13" customFormat="false" ht="60" hidden="false" customHeight="true" outlineLevel="0" collapsed="false">
      <c r="A13" s="61" t="s">
        <v>131</v>
      </c>
      <c r="B13" s="62" t="s">
        <v>132</v>
      </c>
      <c r="C13" s="62" t="s">
        <v>133</v>
      </c>
      <c r="D13" s="63" t="s">
        <v>134</v>
      </c>
    </row>
    <row r="16" customFormat="false" ht="15" hidden="false" customHeight="false" outlineLevel="0" collapsed="false">
      <c r="A16" s="67" t="s">
        <v>135</v>
      </c>
      <c r="B16" s="67"/>
      <c r="C16" s="67"/>
      <c r="D16" s="67"/>
    </row>
  </sheetData>
  <mergeCells count="3">
    <mergeCell ref="A1:D1"/>
    <mergeCell ref="A9:D9"/>
    <mergeCell ref="A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2026-03-16T08:09:13Z</dcterms:created>
  <dc:creator>openpyxl</dc:creator>
  <dc:description/>
  <dc:language>en-US</dc:language>
  <cp:lastModifiedBy/>
  <dcterms:modified xsi:type="dcterms:W3CDTF">2026-03-16T08:09:13Z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