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📅 Wochenplan" sheetId="1" state="visible" r:id="rId2"/>
    <sheet name="⚡ Fokus-Effizienz" sheetId="2" state="visible" r:id="rId3"/>
    <sheet name="⏱ Zeitspar-Rechner" sheetId="3" state="visible" r:id="rId4"/>
    <sheet name="📖 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<sst xmlns="http://schemas.openxmlformats.org/spreadsheetml/2006/main" count="216" uniqueCount="129">
  <si>
    <t xml:space="preserve">📅  Mein Wochenplan</t>
  </si>
  <si>
    <t xml:space="preserve">✅  Habit Tracker</t>
  </si>
  <si>
    <t xml:space="preserve">KW ____ | ___.___.______  –  ___.___._____</t>
  </si>
  <si>
    <t xml:space="preserve">Gewohnheit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</si>
  <si>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</si>
  <si>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</si>
  <si>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</si>
  <si>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</si>
  <si>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</si>
  <si>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Sa</t>
  </si>
  <si>
    <t xml:space="preserve">So</t>
  </si>
  <si>
    <t xml:space="preserve">🎯 Top 3 Ziele</t>
  </si>
  <si>
    <t xml:space="preserve">1.
2.
3.</t>
  </si>
  <si>
    <t xml:space="preserve">💧 2L Wasser trinken</t>
  </si>
  <si>
    <t xml:space="preserve">☐</t>
  </si>
  <si>
    <t xml:space="preserve">Zeit</t>
  </si>
  <si>
    <t xml:space="preserve">🌅 Montag</t>
  </si>
  <si>
    <t xml:space="preserve">🌤 Dienstag</t>
  </si>
  <si>
    <t xml:space="preserve">☀️ Mittwoch</t>
  </si>
  <si>
    <t xml:space="preserve">🌥 Donnerstag</t>
  </si>
  <si>
    <t xml:space="preserve">🌟 Freitag</t>
  </si>
  <si>
    <t xml:space="preserve">📖 30 Min lesen</t>
  </si>
  <si>
    <t xml:space="preserve">06:00 – 07:00</t>
  </si>
  <si>
    <t xml:space="preserve">🏃 Sport / Bewegung</t>
  </si>
  <si>
    <t xml:space="preserve">07:00 – 08:00</t>
  </si>
  <si>
    <t xml:space="preserve">🧘 Meditation</t>
  </si>
  <si>
    <t xml:space="preserve">08:00 – 09:00</t>
  </si>
  <si>
    <t xml:space="preserve">🥗 Gesund essen</t>
  </si>
  <si>
    <t xml:space="preserve">09:00 – 10:00</t>
  </si>
  <si>
    <t xml:space="preserve">😴 8h Schlaf</t>
  </si>
  <si>
    <t xml:space="preserve">10:00 – 11:00</t>
  </si>
  <si>
    <t xml:space="preserve">📝 Tagebuch schreiben</t>
  </si>
  <si>
    <t xml:space="preserve">11:00 – 12:00</t>
  </si>
  <si>
    <t xml:space="preserve">📵 Keine Social Media</t>
  </si>
  <si>
    <t xml:space="preserve">12:00 – 13:00</t>
  </si>
  <si>
    <t xml:space="preserve">☕ Morning Routine</t>
  </si>
  <si>
    <t xml:space="preserve">⏸ Puffer / Pause</t>
  </si>
  <si>
    <t xml:space="preserve">🌬 10 Min frische Luft</t>
  </si>
  <si>
    <t xml:space="preserve">13:00 – 14:00</t>
  </si>
  <si>
    <t xml:space="preserve">🎯 Tagesplan gemacht</t>
  </si>
  <si>
    <t xml:space="preserve">14:00 – 15:00</t>
  </si>
  <si>
    <t xml:space="preserve">🧠 Deep Work</t>
  </si>
  <si>
    <t xml:space="preserve">📋 Meeting</t>
  </si>
  <si>
    <t xml:space="preserve">📊 Erfüllungsquote</t>
  </si>
  <si>
    <t xml:space="preserve">15:00 – 16:00</t>
  </si>
  <si>
    <t xml:space="preserve">🚀 Projekt A</t>
  </si>
  <si>
    <t xml:space="preserve">16:00 – 17:00</t>
  </si>
  <si>
    <t xml:space="preserve">📁 Admin</t>
  </si>
  <si>
    <t xml:space="preserve">17:00 – 18:00</t>
  </si>
  <si>
    <t xml:space="preserve">🔄 Review</t>
  </si>
  <si>
    <t xml:space="preserve">18:00 – 19:00</t>
  </si>
  <si>
    <t xml:space="preserve">19:00 – 20:00</t>
  </si>
  <si>
    <t xml:space="preserve">20:00 – 21:00</t>
  </si>
  <si>
    <t xml:space="preserve">21:00 – 22:00</t>
  </si>
  <si>
    <t xml:space="preserve">Legende:</t>
  </si>
  <si>
    <t xml:space="preserve">⏸ Puffer / Pausen-Zeit (mind. 20%)</t>
  </si>
  <si>
    <t xml:space="preserve">Reguläres Zeitfenster</t>
  </si>
  <si>
    <t xml:space="preserve">Abwechselnder Hintergrund</t>
  </si>
  <si>
    <t xml:space="preserve">⚡  Fokus-Effizienz-Rechner</t>
  </si>
  <si>
    <t xml:space="preserve">Berechne deine Fokus-Effizienz-Quote (FEQ) – ein Wert &gt;75% gilt als exzellentes Zeitmanagement</t>
  </si>
  <si>
    <t xml:space="preserve">📥  Eingaben (blaue Felder anpassen)</t>
  </si>
  <si>
    <t xml:space="preserve">Tatsächlich fokussiert gearbeitete Zeit (T_focus)</t>
  </si>
  <si>
    <t xml:space="preserve">Stunden</t>
  </si>
  <si>
    <t xml:space="preserve">Gesamt geblockte Arbeitszeit im Wochenplan (T_total)</t>
  </si>
  <si>
    <t xml:space="preserve">📊  Ergebnis</t>
  </si>
  <si>
    <t xml:space="preserve">Fokus-Effizienz-Quote  E = (T_focus / T_total) × 100</t>
  </si>
  <si>
    <t xml:space="preserve">%</t>
  </si>
  <si>
    <t xml:space="preserve">Formel: E = (T_focus ÷ T_total) × 100
T_focus = tatsächlich fokussiert gearbeitete Zeit (h)
T_total = gesamt geblockte Arbeitszeit im Plan (h)</t>
  </si>
  <si>
    <t xml:space="preserve">📅  Wöchentliche Übersicht – Effizienz pro Tag</t>
  </si>
  <si>
    <t xml:space="preserve">Tag</t>
  </si>
  <si>
    <t xml:space="preserve">T_focus (h)</t>
  </si>
  <si>
    <t xml:space="preserve">T_total (h)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</si>
  <si>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</si>
  <si>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</si>
  <si>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</si>
  <si>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</si>
  <si>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</si>
  <si>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Gesamt / Ø FEQ</t>
  </si>
  <si>
    <t xml:space="preserve">Gesamt FEQ (Woche)</t>
  </si>
  <si>
    <t xml:space="preserve">⏱  Zeitspar-Rechner</t>
  </si>
  <si>
    <t xml:space="preserve">Berechne, wie viel Zeit du durch einen strukturierten Wochenplan pro Woche &amp; Monat sparst</t>
  </si>
  <si>
    <t xml:space="preserve">Minuten/Tag verloren durch Aufgaben suchen</t>
  </si>
  <si>
    <t xml:space="preserve">Min/Tag</t>
  </si>
  <si>
    <t xml:space="preserve">Minuten/Tag verloren durch unstrukturierte Ablenkung</t>
  </si>
  <si>
    <t xml:space="preserve">Arbeitstage pro Woche</t>
  </si>
  <si>
    <t xml:space="preserve">Tage</t>
  </si>
  <si>
    <t xml:space="preserve">Erwartete Zeitersparnis durch Wochenplan (%)</t>
  </si>
  <si>
    <t xml:space="preserve">📊  Ergebnisse</t>
  </si>
  <si>
    <t xml:space="preserve">Gesamter täglicher Zeitverlust</t>
  </si>
  <si>
    <t xml:space="preserve">Gesparte Minuten pro Tag (durch Plan)</t>
  </si>
  <si>
    <t xml:space="preserve">Gesparte Stunden pro Woche</t>
  </si>
  <si>
    <t xml:space="preserve">Std/Woche</t>
  </si>
  <si>
    <t xml:space="preserve">Gesparte Stunden pro Monat (4 Wochen)</t>
  </si>
  <si>
    <t xml:space="preserve">Std/Monat</t>
  </si>
  <si>
    <t xml:space="preserve">Gesparte Stunden pro Jahr</t>
  </si>
  <si>
    <t xml:space="preserve">Std/Jahr</t>
  </si>
  <si>
    <t xml:space="preserve">💡  Tipps zur Zeitoptimierung</t>
  </si>
  <si>
    <t xml:space="preserve">🍅  Pomodoro-Technik: 25 Min Fokus + 5 Min Pause</t>
  </si>
  <si>
    <t xml:space="preserve">📦  Time-Blocking: Feste Zeitfenster für Aufgabentypen reservieren</t>
  </si>
  <si>
    <t xml:space="preserve">🎯  Top-3-Methode: Jeden Tag nur 3 Hauptziele definieren</t>
  </si>
  <si>
    <t xml:space="preserve">⏸   Pufferzeit: Mind. 20% des Tages freihalten</t>
  </si>
  <si>
    <t xml:space="preserve">📅  Planung: Freitagabend oder Sonntagabend für nächste Woche</t>
  </si>
  <si>
    <t xml:space="preserve">📊  Evaluation: Wöchentlich FEQ berechnen &amp; anpassen</t>
  </si>
  <si>
    <t xml:space="preserve">📖  Bedienungsanleitung – Wochenplan Excel Vorlage</t>
  </si>
  <si>
    <t xml:space="preserve">🗓  Wochenplan-Tab</t>
  </si>
  <si>
    <t xml:space="preserve">1. Trage die Kalenderwoche und das Datum in Zeile 3 ein.</t>
  </si>
  <si>
    <t xml:space="preserve">2. Definiere deine Top-3-Tagesziele in Zeile 4 (gelbe Felder).</t>
  </si>
  <si>
    <t xml:space="preserve">3. Fülle die Zeitblöcke ab Zeile 6 mit deinen Aufgaben.</t>
  </si>
  <si>
    <t xml:space="preserve">   → Puffer-Zeilen (12:00 &amp; 18:00) für Pausen/Unvorhergesehenes nutzen.</t>
  </si>
  <si>
    <t xml:space="preserve">4. Habit Tracker: Ändere '☐' in '✔' um erfüllte Gewohnheiten zu markieren.</t>
  </si>
  <si>
    <t xml:space="preserve">   → Die Erfüllungsquote in Zeile 14 zählt automatisch deine ✔-Einträge.</t>
  </si>
  <si>
    <t xml:space="preserve">⚡  Fokus-Effizienz-Tab</t>
  </si>
  <si>
    <t xml:space="preserve">1. Trage in C6 deine tatsächliche Fokuszeit (Stunden) ein.</t>
  </si>
  <si>
    <t xml:space="preserve">2. Trage in C7 deine geplante Gesamtarbeitszeit ein.</t>
  </si>
  <si>
    <t xml:space="preserve">3. Die FEQ wird automatisch berechnet – Ziel: &gt;75%.</t>
  </si>
  <si>
    <t xml:space="preserve">4. Befülle die tägliche Tabelle (Zeilen 17–21) für eine Wochenübersicht.</t>
  </si>
  <si>
    <t xml:space="preserve">   → Alle blauen Felder sind Eingabefelder.</t>
  </si>
  <si>
    <t xml:space="preserve">⏱  Zeitspar-Rechner-Tab</t>
  </si>
  <si>
    <t xml:space="preserve">1. Schätze, wie viele Minuten du täglich mit Aufgaben-Suchen verlierst (C6).</t>
  </si>
  <si>
    <t xml:space="preserve">2. Schätze den täglichen Ablenkungsverlust in Minuten (C7).</t>
  </si>
  <si>
    <t xml:space="preserve">3. Passe die Arbeitstage/Woche (C8) und die erwartete Ersparnis (C9) an.</t>
  </si>
  <si>
    <t xml:space="preserve">4. Die Ergebnisse (Stunden/Woche, Monat, Jahr) werden automatisch berechnet.</t>
  </si>
  <si>
    <t xml:space="preserve">🎯  Zeitmanagement-Methoden</t>
  </si>
  <si>
    <t xml:space="preserve">Time-Blocking: Reserviere feste Zeitfenster für bestimmte Aufgabentypen.</t>
  </si>
  <si>
    <t xml:space="preserve">   Beispiel: 08–10 Uhr = Deep Work, 10–11 Uhr = E-Mails.</t>
  </si>
  <si>
    <t xml:space="preserve">Pomodoro: 25 Min konzentrierte Arbeit → 5 Min Pause → nach 4 Runden 30 Min Pause.</t>
  </si>
  <si>
    <t xml:space="preserve">Top-3-Methode: Lege jeden Abend/Morgen nur 3 Hauptaufgaben für den nächsten Tag fest.</t>
  </si>
  <si>
    <t xml:space="preserve">20%-Pufferregel: Plane maximal 80% deiner Zeit – Rest für Unvorhergesehenes.</t>
  </si>
  <si>
    <t xml:space="preserve">Wochenevaluation: Jeden Freitag prüfen – was lief gut? Was verbessern?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</si>
</sst>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12529"/>
      <name val="Arial"/>
      <family val="0"/>
      <charset val="1"/>
    </font>
    <font>
      <sz val="12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212529"/>
      <name val="Arial"/>
      <family val="0"/>
      <charset val="1"/>
    </font>
    <font>
      <sz val="9"/>
      <color rgb="FF999999"/>
      <name val="Arial"/>
      <family val="0"/>
      <charset val="1"/>
    </font>
    <font>
      <i val="true"/>
      <sz val="8"/>
      <color rgb="FFAAAAAA"/>
      <name val="Arial"/>
      <family val="0"/>
      <charset val="1"/>
    </font>
    <font>
      <i val="true"/>
      <sz val="8"/>
      <color rgb="FF212529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10"/>
      <color rgb="FF21252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212529"/>
      <name val="Arial"/>
      <family val="0"/>
      <charset val="1"/>
    </font>
    <font>
      <b val="true"/>
      <sz val="22"/>
      <color rgb="FF000000"/>
      <name val="Arial"/>
      <family val="0"/>
      <charset val="1"/>
    </font>
    <font>
      <b val="true"/>
      <sz val="18"/>
      <color rgb="FF212529"/>
      <name val="Arial"/>
      <family val="0"/>
      <charset val="1"/>
    </font>
    <font>
      <b val="true"/>
      <sz val="11"/>
      <color rgb="FF21252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2E4057"/>
        <bgColor rgb="FF212529"/>
      </patternFill>
    </fill>
    <fill>
      <patternFill patternType="solid">
        <fgColor rgb="FF2DC653"/>
        <bgColor rgb="FF388E3C"/>
      </patternFill>
    </fill>
    <fill>
      <patternFill patternType="solid">
        <fgColor rgb="FFF0F4F8"/>
        <bgColor rgb="FFEBF5FB"/>
      </patternFill>
    </fill>
    <fill>
      <patternFill patternType="solid">
        <fgColor rgb="FF388E3C"/>
        <bgColor rgb="FF008000"/>
      </patternFill>
    </fill>
    <fill>
      <patternFill patternType="solid">
        <fgColor rgb="FFF4A261"/>
        <bgColor rgb="FFFF9900"/>
      </patternFill>
    </fill>
    <fill>
      <patternFill patternType="solid">
        <fgColor rgb="FFFFFBE6"/>
        <bgColor rgb="FFF8F9FA"/>
      </patternFill>
    </fill>
    <fill>
      <patternFill patternType="solid">
        <fgColor rgb="FFEAF4EA"/>
        <bgColor rgb="FFF0F4F8"/>
      </patternFill>
    </fill>
    <fill>
      <patternFill patternType="solid">
        <fgColor rgb="FF1B6CA8"/>
        <bgColor rgb="FF008080"/>
      </patternFill>
    </fill>
    <fill>
      <patternFill patternType="solid">
        <fgColor rgb="FFFFFFFF"/>
        <bgColor rgb="FFF8F9FA"/>
      </patternFill>
    </fill>
    <fill>
      <patternFill patternType="solid">
        <fgColor rgb="FFE8F4FD"/>
        <bgColor rgb="FFEBF5FB"/>
      </patternFill>
    </fill>
    <fill>
      <patternFill patternType="solid">
        <fgColor rgb="FFF7F9FC"/>
        <bgColor rgb="FFF8F9FA"/>
      </patternFill>
    </fill>
    <fill>
      <patternFill patternType="solid">
        <fgColor rgb="FFFFF3CD"/>
        <bgColor rgb="FFFFFBE6"/>
      </patternFill>
    </fill>
    <fill>
      <patternFill patternType="solid">
        <fgColor rgb="FFFFD166"/>
        <bgColor rgb="FFFFCC00"/>
      </patternFill>
    </fill>
    <fill>
      <patternFill patternType="solid">
        <fgColor rgb="FFEBF5FB"/>
        <bgColor rgb="FFE8F4FD"/>
      </patternFill>
    </fill>
    <fill>
      <patternFill patternType="solid">
        <fgColor rgb="FFF8F9FA"/>
        <bgColor rgb="FFF7F9F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12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88888"/>
      <rgbColor rgb="FFAAAAAA"/>
      <rgbColor rgb="FF993366"/>
      <rgbColor rgb="FFFFFBE6"/>
      <rgbColor rgb="FFE8F4FD"/>
      <rgbColor rgb="FF660066"/>
      <rgbColor rgb="FFF4A261"/>
      <rgbColor rgb="FF1B6CA8"/>
      <rgbColor rgb="FFF0F4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EAF4EA"/>
      <rgbColor rgb="FFFFF3CD"/>
      <rgbColor rgb="FFF7F9FC"/>
      <rgbColor rgb="FFF8F9FA"/>
      <rgbColor rgb="FFCC99FF"/>
      <rgbColor rgb="FFFFD166"/>
      <rgbColor rgb="FF3366FF"/>
      <rgbColor rgb="FF2DC653"/>
      <rgbColor rgb="FF99CC00"/>
      <rgbColor rgb="FFFFCC00"/>
      <rgbColor rgb="FFFF9900"/>
      <rgbColor rgb="FFFF6600"/>
      <rgbColor rgb="FF666666"/>
      <rgbColor rgb="FF999999"/>
      <rgbColor rgb="FF003366"/>
      <rgbColor rgb="FF388E3C"/>
      <rgbColor rgb="FF003300"/>
      <rgbColor rgb="FF555555"/>
      <rgbColor rgb="FF993300"/>
      <rgbColor rgb="FF993366"/>
      <rgbColor rgb="FF2E4057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7" min="3" style="0" width="22"/>
    <col collapsed="false" customWidth="true" hidden="false" outlineLevel="0" max="8" min="8" style="0" width="3"/>
    <col collapsed="false" customWidth="true" hidden="false" outlineLevel="0" max="9" min="9" style="0" width="22"/>
    <col collapsed="false" customWidth="true" hidden="false" outlineLevel="0" max="16" min="10" style="0" width="5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I2" s="2" t="s">
        <v>1</v>
      </c>
      <c r="J2" s="2"/>
      <c r="K2" s="2"/>
      <c r="L2" s="2"/>
      <c r="M2" s="2"/>
      <c r="N2" s="2"/>
      <c r="O2" s="2"/>
      <c r="P2" s="2"/>
    </row>
    <row r="3" customFormat="false" ht="13.5" hidden="false" customHeight="true" outlineLevel="0" collapsed="false">
      <c r="B3" s="3" t="s">
        <v>2</v>
      </c>
      <c r="C3" s="3"/>
      <c r="D3" s="3"/>
      <c r="E3" s="3"/>
      <c r="F3" s="3"/>
      <c r="G3" s="3"/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  <c r="O3" s="4" t="s">
        <v>9</v>
      </c>
      <c r="P3" s="4" t="s">
        <v>10</v>
      </c>
    </row>
    <row r="4" customFormat="false" ht="60" hidden="false" customHeight="true" outlineLevel="0" collapsed="false">
      <c r="B4" s="5" t="s">
        <v>11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12</v>
      </c>
      <c r="I4" s="7" t="s">
        <v>13</v>
      </c>
      <c r="J4" s="8" t="s">
        <v>14</v>
      </c>
      <c r="K4" s="8" t="s">
        <v>14</v>
      </c>
      <c r="L4" s="8" t="s">
        <v>14</v>
      </c>
      <c r="M4" s="8" t="s">
        <v>14</v>
      </c>
      <c r="N4" s="8" t="s">
        <v>14</v>
      </c>
      <c r="O4" s="8" t="s">
        <v>14</v>
      </c>
      <c r="P4" s="8" t="s">
        <v>14</v>
      </c>
    </row>
    <row r="5" customFormat="false" ht="27.75" hidden="false" customHeight="true" outlineLevel="0" collapsed="false">
      <c r="B5" s="9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I5" s="11" t="s">
        <v>21</v>
      </c>
      <c r="J5" s="12" t="s">
        <v>14</v>
      </c>
      <c r="K5" s="12" t="s">
        <v>14</v>
      </c>
      <c r="L5" s="12" t="s">
        <v>14</v>
      </c>
      <c r="M5" s="12" t="s">
        <v>14</v>
      </c>
      <c r="N5" s="12" t="s">
        <v>14</v>
      </c>
      <c r="O5" s="12" t="s">
        <v>14</v>
      </c>
      <c r="P5" s="12" t="s">
        <v>14</v>
      </c>
    </row>
    <row r="6" customFormat="false" ht="25.5" hidden="false" customHeight="true" outlineLevel="0" collapsed="false">
      <c r="B6" s="13" t="s">
        <v>22</v>
      </c>
      <c r="C6" s="14"/>
      <c r="D6" s="14"/>
      <c r="E6" s="14"/>
      <c r="F6" s="14"/>
      <c r="G6" s="14"/>
      <c r="I6" s="7" t="s">
        <v>23</v>
      </c>
      <c r="J6" s="8" t="s">
        <v>14</v>
      </c>
      <c r="K6" s="8" t="s">
        <v>14</v>
      </c>
      <c r="L6" s="8" t="s">
        <v>14</v>
      </c>
      <c r="M6" s="8" t="s">
        <v>14</v>
      </c>
      <c r="N6" s="8" t="s">
        <v>14</v>
      </c>
      <c r="O6" s="8" t="s">
        <v>14</v>
      </c>
      <c r="P6" s="8" t="s">
        <v>14</v>
      </c>
    </row>
    <row r="7" customFormat="false" ht="25.5" hidden="false" customHeight="true" outlineLevel="0" collapsed="false">
      <c r="B7" s="13" t="s">
        <v>24</v>
      </c>
      <c r="C7" s="15"/>
      <c r="D7" s="15"/>
      <c r="E7" s="15"/>
      <c r="F7" s="15"/>
      <c r="G7" s="15"/>
      <c r="I7" s="11" t="s">
        <v>25</v>
      </c>
      <c r="J7" s="12" t="s">
        <v>14</v>
      </c>
      <c r="K7" s="12" t="s">
        <v>14</v>
      </c>
      <c r="L7" s="12" t="s">
        <v>14</v>
      </c>
      <c r="M7" s="12" t="s">
        <v>14</v>
      </c>
      <c r="N7" s="12" t="s">
        <v>14</v>
      </c>
      <c r="O7" s="12" t="s">
        <v>14</v>
      </c>
      <c r="P7" s="12" t="s">
        <v>14</v>
      </c>
    </row>
    <row r="8" customFormat="false" ht="25.5" hidden="false" customHeight="true" outlineLevel="0" collapsed="false">
      <c r="B8" s="13" t="s">
        <v>26</v>
      </c>
      <c r="C8" s="14"/>
      <c r="D8" s="14"/>
      <c r="E8" s="14"/>
      <c r="F8" s="14"/>
      <c r="G8" s="14"/>
      <c r="I8" s="7" t="s">
        <v>27</v>
      </c>
      <c r="J8" s="8" t="s">
        <v>14</v>
      </c>
      <c r="K8" s="8" t="s">
        <v>14</v>
      </c>
      <c r="L8" s="8" t="s">
        <v>14</v>
      </c>
      <c r="M8" s="8" t="s">
        <v>14</v>
      </c>
      <c r="N8" s="8" t="s">
        <v>14</v>
      </c>
      <c r="O8" s="8" t="s">
        <v>14</v>
      </c>
      <c r="P8" s="8" t="s">
        <v>14</v>
      </c>
    </row>
    <row r="9" customFormat="false" ht="25.5" hidden="false" customHeight="true" outlineLevel="0" collapsed="false">
      <c r="B9" s="13" t="s">
        <v>28</v>
      </c>
      <c r="C9" s="15"/>
      <c r="D9" s="15"/>
      <c r="E9" s="15"/>
      <c r="F9" s="15"/>
      <c r="G9" s="15"/>
      <c r="I9" s="11" t="s">
        <v>29</v>
      </c>
      <c r="J9" s="12" t="s">
        <v>14</v>
      </c>
      <c r="K9" s="12" t="s">
        <v>14</v>
      </c>
      <c r="L9" s="12" t="s">
        <v>14</v>
      </c>
      <c r="M9" s="12" t="s">
        <v>14</v>
      </c>
      <c r="N9" s="12" t="s">
        <v>14</v>
      </c>
      <c r="O9" s="12" t="s">
        <v>14</v>
      </c>
      <c r="P9" s="12" t="s">
        <v>14</v>
      </c>
    </row>
    <row r="10" customFormat="false" ht="25.5" hidden="false" customHeight="true" outlineLevel="0" collapsed="false">
      <c r="B10" s="13" t="s">
        <v>30</v>
      </c>
      <c r="C10" s="14"/>
      <c r="D10" s="14"/>
      <c r="E10" s="14"/>
      <c r="F10" s="14"/>
      <c r="G10" s="14"/>
      <c r="I10" s="7" t="s">
        <v>31</v>
      </c>
      <c r="J10" s="8" t="s">
        <v>14</v>
      </c>
      <c r="K10" s="8" t="s">
        <v>14</v>
      </c>
      <c r="L10" s="8" t="s">
        <v>14</v>
      </c>
      <c r="M10" s="8" t="s">
        <v>14</v>
      </c>
      <c r="N10" s="8" t="s">
        <v>14</v>
      </c>
      <c r="O10" s="8" t="s">
        <v>14</v>
      </c>
      <c r="P10" s="8" t="s">
        <v>14</v>
      </c>
    </row>
    <row r="11" customFormat="false" ht="25.5" hidden="false" customHeight="true" outlineLevel="0" collapsed="false">
      <c r="B11" s="13" t="s">
        <v>32</v>
      </c>
      <c r="C11" s="15"/>
      <c r="D11" s="15"/>
      <c r="E11" s="15"/>
      <c r="F11" s="15"/>
      <c r="G11" s="15"/>
      <c r="I11" s="11" t="s">
        <v>33</v>
      </c>
      <c r="J11" s="12" t="s">
        <v>14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</row>
    <row r="12" customFormat="false" ht="25.5" hidden="false" customHeight="true" outlineLevel="0" collapsed="false">
      <c r="B12" s="16" t="s">
        <v>34</v>
      </c>
      <c r="C12" s="17" t="s">
        <v>35</v>
      </c>
      <c r="D12" s="18" t="s">
        <v>36</v>
      </c>
      <c r="E12" s="18" t="s">
        <v>36</v>
      </c>
      <c r="F12" s="18" t="s">
        <v>36</v>
      </c>
      <c r="G12" s="18" t="s">
        <v>36</v>
      </c>
      <c r="I12" s="7" t="s">
        <v>37</v>
      </c>
      <c r="J12" s="8" t="s">
        <v>14</v>
      </c>
      <c r="K12" s="8" t="s">
        <v>14</v>
      </c>
      <c r="L12" s="8" t="s">
        <v>14</v>
      </c>
      <c r="M12" s="8" t="s">
        <v>14</v>
      </c>
      <c r="N12" s="8" t="s">
        <v>14</v>
      </c>
      <c r="O12" s="8" t="s">
        <v>14</v>
      </c>
      <c r="P12" s="8" t="s">
        <v>14</v>
      </c>
    </row>
    <row r="13" customFormat="false" ht="25.5" hidden="false" customHeight="true" outlineLevel="0" collapsed="false">
      <c r="B13" s="13" t="s">
        <v>38</v>
      </c>
      <c r="C13" s="15"/>
      <c r="D13" s="15"/>
      <c r="E13" s="15"/>
      <c r="F13" s="15"/>
      <c r="G13" s="15"/>
      <c r="I13" s="11" t="s">
        <v>39</v>
      </c>
      <c r="J13" s="12" t="s">
        <v>14</v>
      </c>
      <c r="K13" s="12" t="s">
        <v>14</v>
      </c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</row>
    <row r="14" customFormat="false" ht="24" hidden="false" customHeight="true" outlineLevel="0" collapsed="false">
      <c r="B14" s="13" t="s">
        <v>40</v>
      </c>
      <c r="C14" s="14" t="s">
        <v>41</v>
      </c>
      <c r="D14" s="14" t="s">
        <v>42</v>
      </c>
      <c r="E14" s="14"/>
      <c r="F14" s="14"/>
      <c r="G14" s="14"/>
      <c r="I14" s="19" t="s">
        <v>43</v>
      </c>
      <c r="J14" s="20" t="n">
        <f aca="false">COUNTIF(J4:J13,"✔")</f>
        <v>0</v>
      </c>
      <c r="K14" s="20" t="n">
        <f aca="false">COUNTIF(K4:K13,"✔")</f>
        <v>0</v>
      </c>
      <c r="L14" s="20" t="n">
        <f aca="false">COUNTIF(L4:L13,"✔")</f>
        <v>0</v>
      </c>
      <c r="M14" s="20" t="n">
        <f aca="false">COUNTIF(M4:M13,"✔")</f>
        <v>0</v>
      </c>
      <c r="N14" s="20" t="n">
        <f aca="false">COUNTIF(N4:N13,"✔")</f>
        <v>0</v>
      </c>
      <c r="O14" s="20" t="n">
        <f aca="false">COUNTIF(O4:O13,"✔")</f>
        <v>0</v>
      </c>
      <c r="P14" s="20" t="n">
        <f aca="false">COUNTIF(P4:P13,"✔")</f>
        <v>0</v>
      </c>
    </row>
    <row r="15" customFormat="false" ht="25.5" hidden="false" customHeight="true" outlineLevel="0" collapsed="false">
      <c r="B15" s="13" t="s">
        <v>44</v>
      </c>
      <c r="C15" s="15"/>
      <c r="D15" s="15"/>
      <c r="E15" s="15" t="s">
        <v>45</v>
      </c>
      <c r="F15" s="15"/>
      <c r="G15" s="15"/>
    </row>
    <row r="16" customFormat="false" ht="25.5" hidden="false" customHeight="true" outlineLevel="0" collapsed="false">
      <c r="B16" s="13" t="s">
        <v>46</v>
      </c>
      <c r="C16" s="14"/>
      <c r="D16" s="14"/>
      <c r="E16" s="14"/>
      <c r="F16" s="14" t="s">
        <v>47</v>
      </c>
      <c r="G16" s="14"/>
    </row>
    <row r="17" customFormat="false" ht="25.5" hidden="false" customHeight="true" outlineLevel="0" collapsed="false">
      <c r="B17" s="13" t="s">
        <v>48</v>
      </c>
      <c r="C17" s="15"/>
      <c r="D17" s="15"/>
      <c r="E17" s="15"/>
      <c r="F17" s="15"/>
      <c r="G17" s="15" t="s">
        <v>49</v>
      </c>
    </row>
    <row r="18" customFormat="false" ht="25.5" hidden="false" customHeight="true" outlineLevel="0" collapsed="false">
      <c r="B18" s="16" t="s">
        <v>50</v>
      </c>
      <c r="C18" s="18" t="s">
        <v>36</v>
      </c>
      <c r="D18" s="18" t="s">
        <v>36</v>
      </c>
      <c r="E18" s="18" t="s">
        <v>36</v>
      </c>
      <c r="F18" s="18" t="s">
        <v>36</v>
      </c>
      <c r="G18" s="18" t="s">
        <v>36</v>
      </c>
    </row>
    <row r="19" customFormat="false" ht="25.5" hidden="false" customHeight="true" outlineLevel="0" collapsed="false">
      <c r="B19" s="13" t="s">
        <v>51</v>
      </c>
      <c r="C19" s="15"/>
      <c r="D19" s="15"/>
      <c r="E19" s="15"/>
      <c r="F19" s="15"/>
      <c r="G19" s="15"/>
    </row>
    <row r="20" customFormat="false" ht="25.5" hidden="false" customHeight="true" outlineLevel="0" collapsed="false">
      <c r="B20" s="13" t="s">
        <v>52</v>
      </c>
      <c r="C20" s="14"/>
      <c r="D20" s="14"/>
      <c r="E20" s="14"/>
      <c r="F20" s="14"/>
      <c r="G20" s="14"/>
    </row>
    <row r="21" customFormat="false" ht="25.5" hidden="false" customHeight="true" outlineLevel="0" collapsed="false">
      <c r="B21" s="13" t="s">
        <v>53</v>
      </c>
      <c r="C21" s="15"/>
      <c r="D21" s="15"/>
      <c r="E21" s="15"/>
      <c r="F21" s="15"/>
      <c r="G21" s="15"/>
    </row>
    <row r="22" customFormat="false" ht="25.5" hidden="false" customHeight="true" outlineLevel="0" collapsed="false"/>
    <row r="23" customFormat="false" ht="25.5" hidden="false" customHeight="true" outlineLevel="0" collapsed="false"/>
    <row r="24" customFormat="false" ht="25.5" hidden="false" customHeight="true" outlineLevel="0" collapsed="false">
      <c r="B24" s="21" t="s">
        <v>54</v>
      </c>
      <c r="C24" s="21"/>
      <c r="D24" s="21"/>
      <c r="E24" s="21"/>
      <c r="F24" s="21"/>
      <c r="G24" s="21"/>
    </row>
    <row r="25" customFormat="false" ht="18" hidden="false" customHeight="true" outlineLevel="0" collapsed="false">
      <c r="B25" s="22"/>
      <c r="C25" s="23" t="s">
        <v>55</v>
      </c>
      <c r="D25" s="23"/>
      <c r="E25" s="23"/>
      <c r="F25" s="23"/>
      <c r="G25" s="23"/>
    </row>
    <row r="26" customFormat="false" ht="18" hidden="false" customHeight="true" outlineLevel="0" collapsed="false">
      <c r="B26" s="24"/>
      <c r="C26" s="23" t="s">
        <v>56</v>
      </c>
      <c r="D26" s="23"/>
      <c r="E26" s="23"/>
      <c r="F26" s="23"/>
      <c r="G26" s="23"/>
    </row>
    <row r="27" customFormat="false" ht="18" hidden="false" customHeight="true" outlineLevel="0" collapsed="false">
      <c r="B27" s="25"/>
      <c r="C27" s="23" t="s">
        <v>57</v>
      </c>
      <c r="D27" s="23"/>
      <c r="E27" s="23"/>
      <c r="F27" s="23"/>
      <c r="G27" s="23"/>
    </row>
    <row r="28" customFormat="false" ht="25.5" hidden="false" customHeight="true" outlineLevel="0" collapsed="false"/>
    <row r="29" customFormat="false" ht="25.5" hidden="false" customHeight="true" outlineLevel="0" collapsed="false"/>
    <row r="30" customFormat="false" ht="25.5" hidden="false" customHeight="true" outlineLevel="0" collapsed="false"/>
    <row r="31" customFormat="false" ht="25.5" hidden="false" customHeight="true" outlineLevel="0" collapsed="false"/>
    <row r="32" customFormat="false" ht="25.5" hidden="false" customHeight="true" outlineLevel="0" collapsed="false"/>
    <row r="33" customFormat="false" ht="25.5" hidden="false" customHeight="true" outlineLevel="0" collapsed="false"/>
    <row r="34" customFormat="false" ht="25.5" hidden="false" customHeight="true" outlineLevel="0" collapsed="false"/>
    <row r="35" customFormat="false" ht="25.5" hidden="false" customHeight="true" outlineLevel="0" collapsed="false"/>
    <row r="36" customFormat="false" ht="25.5" hidden="false" customHeight="true" outlineLevel="0" collapsed="false"/>
    <row r="37" customFormat="false" ht="25.5" hidden="false" customHeight="true" outlineLevel="0" collapsed="false"/>
    <row r="38" customFormat="false" ht="25.5" hidden="false" customHeight="true" outlineLevel="0" collapsed="false"/>
    <row r="39" customFormat="false" ht="25.5" hidden="false" customHeight="true" outlineLevel="0" collapsed="false"/>
    <row r="40" customFormat="false" ht="25.5" hidden="false" customHeight="true" outlineLevel="0" collapsed="false"/>
    <row r="41" customFormat="false" ht="25.5" hidden="false" customHeight="true" outlineLevel="0" collapsed="false"/>
    <row r="42" customFormat="false" ht="25.5" hidden="false" customHeight="true" outlineLevel="0" collapsed="false"/>
    <row r="43" customFormat="false" ht="25.5" hidden="false" customHeight="true" outlineLevel="0" collapsed="false"/>
    <row r="44" customFormat="false" ht="25.5" hidden="false" customHeight="true" outlineLevel="0" collapsed="false"/>
    <row r="45" customFormat="false" ht="25.5" hidden="false" customHeight="true" outlineLevel="0" collapsed="false"/>
    <row r="46" customFormat="false" ht="25.5" hidden="false" customHeight="true" outlineLevel="0" collapsed="false"/>
    <row r="47" customFormat="false" ht="25.5" hidden="false" customHeight="true" outlineLevel="0" collapsed="false"/>
    <row r="48" customFormat="false" ht="25.5" hidden="false" customHeight="true" outlineLevel="0" collapsed="false"/>
    <row r="49" customFormat="false" ht="25.5" hidden="false" customHeight="true" outlineLevel="0" collapsed="false"/>
  </sheetData>
  <mergeCells count="7">
    <mergeCell ref="B2:G2"/>
    <mergeCell ref="I2:P2"/>
    <mergeCell ref="B3:G3"/>
    <mergeCell ref="B24:G24"/>
    <mergeCell ref="C25:G25"/>
    <mergeCell ref="C26:G26"/>
    <mergeCell ref="C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4" min="3" style="0" width="20"/>
    <col collapsed="false" customWidth="true" hidden="false" outlineLevel="0" max="5" min="5" style="0" width="3"/>
  </cols>
  <sheetData>
    <row r="1" customFormat="false" ht="12" hidden="false" customHeight="true" outlineLevel="0" collapsed="false"/>
    <row r="2" customFormat="false" ht="43.5" hidden="false" customHeight="true" outlineLevel="0" collapsed="false">
      <c r="B2" s="26" t="s">
        <v>58</v>
      </c>
      <c r="C2" s="26"/>
      <c r="D2" s="26"/>
    </row>
    <row r="3" customFormat="false" ht="13.5" hidden="false" customHeight="true" outlineLevel="0" collapsed="false">
      <c r="B3" s="27" t="s">
        <v>59</v>
      </c>
      <c r="C3" s="27"/>
      <c r="D3" s="27"/>
    </row>
    <row r="5" customFormat="false" ht="21.75" hidden="false" customHeight="true" outlineLevel="0" collapsed="false">
      <c r="B5" s="28" t="s">
        <v>60</v>
      </c>
      <c r="C5" s="28"/>
      <c r="D5" s="28"/>
    </row>
    <row r="6" customFormat="false" ht="24" hidden="false" customHeight="true" outlineLevel="0" collapsed="false">
      <c r="B6" s="29" t="s">
        <v>61</v>
      </c>
      <c r="C6" s="30" t="n">
        <v>4</v>
      </c>
      <c r="D6" s="31" t="s">
        <v>62</v>
      </c>
    </row>
    <row r="7" customFormat="false" ht="24" hidden="false" customHeight="true" outlineLevel="0" collapsed="false">
      <c r="B7" s="29" t="s">
        <v>63</v>
      </c>
      <c r="C7" s="30" t="n">
        <v>6</v>
      </c>
      <c r="D7" s="31" t="s">
        <v>62</v>
      </c>
    </row>
    <row r="9" customFormat="false" ht="21.75" hidden="false" customHeight="true" outlineLevel="0" collapsed="false">
      <c r="B9" s="32" t="s">
        <v>64</v>
      </c>
      <c r="C9" s="32"/>
      <c r="D9" s="32"/>
    </row>
    <row r="10" customFormat="false" ht="49.5" hidden="false" customHeight="true" outlineLevel="0" collapsed="false">
      <c r="B10" s="33" t="s">
        <v>65</v>
      </c>
      <c r="C10" s="34" t="n">
        <f aca="false">IF(C7=0,"—",ROUND((C6/C7)*100,1))</f>
        <v>66.7</v>
      </c>
      <c r="D10" s="35" t="s">
        <v>66</v>
      </c>
    </row>
    <row r="11" customFormat="false" ht="36" hidden="false" customHeight="true" outlineLevel="0" collapsed="false">
      <c r="B11" s="36" t="str">
        <f aca="false">IF(C7=0,"Bitte Werte eingeben",IF(C10&gt;=75,"🏆 Exzellent! Dein Zeitmanagement ist top (&gt;75%).",IF(C10&gt;=50,"👍 Gut! Noch Luft nach oben (50–74%).",IF(C10&gt;0,"⚠️  Verbesserungsbedarf (&lt;50%). Mehr Pufferzeiten einbauen!","—"))))</f>
        <v>👍 Gut! Noch Luft nach oben (50–74%).</v>
      </c>
      <c r="C11" s="36"/>
      <c r="D11" s="36"/>
    </row>
    <row r="13" customFormat="false" ht="49.5" hidden="false" customHeight="true" outlineLevel="0" collapsed="false">
      <c r="B13" s="37" t="s">
        <v>67</v>
      </c>
      <c r="C13" s="37"/>
      <c r="D13" s="37"/>
    </row>
    <row r="15" customFormat="false" ht="21.75" hidden="false" customHeight="true" outlineLevel="0" collapsed="false">
      <c r="B15" s="28" t="s">
        <v>68</v>
      </c>
      <c r="C15" s="28"/>
      <c r="D15" s="28"/>
    </row>
    <row r="16" customFormat="false" ht="21.75" hidden="false" customHeight="true" outlineLevel="0" collapsed="false">
      <c r="B16" s="38" t="s">
        <v>69</v>
      </c>
      <c r="C16" s="38" t="s">
        <v>70</v>
      </c>
      <c r="D16" s="38" t="s">
        <v>71</v>
      </c>
    </row>
    <row r="17" customFormat="false" ht="21.75" hidden="false" customHeight="true" outlineLevel="0" collapsed="false">
      <c r="B17" s="29" t="s">
        <v>72</v>
      </c>
      <c r="C17" s="39" t="n">
        <v>3.5</v>
      </c>
      <c r="D17" s="39" t="n">
        <v>5</v>
      </c>
    </row>
    <row r="18" customFormat="false" ht="21.75" hidden="false" customHeight="true" outlineLevel="0" collapsed="false">
      <c r="B18" s="40" t="s">
        <v>73</v>
      </c>
      <c r="C18" s="41" t="n">
        <v>4</v>
      </c>
      <c r="D18" s="41" t="n">
        <v>6</v>
      </c>
    </row>
    <row r="19" customFormat="false" ht="21.75" hidden="false" customHeight="true" outlineLevel="0" collapsed="false">
      <c r="B19" s="29" t="s">
        <v>74</v>
      </c>
      <c r="C19" s="39" t="n">
        <v>2.5</v>
      </c>
      <c r="D19" s="39" t="n">
        <v>4</v>
      </c>
    </row>
    <row r="20" customFormat="false" ht="21.75" hidden="false" customHeight="true" outlineLevel="0" collapsed="false">
      <c r="B20" s="40" t="s">
        <v>75</v>
      </c>
      <c r="C20" s="41" t="n">
        <v>4.5</v>
      </c>
      <c r="D20" s="41" t="n">
        <v>6</v>
      </c>
    </row>
    <row r="21" customFormat="false" ht="21.75" hidden="false" customHeight="true" outlineLevel="0" collapsed="false">
      <c r="B21" s="29" t="s">
        <v>76</v>
      </c>
      <c r="C21" s="39" t="n">
        <v>3</v>
      </c>
      <c r="D21" s="39" t="n">
        <v>5</v>
      </c>
    </row>
    <row r="22" customFormat="false" ht="24" hidden="false" customHeight="true" outlineLevel="0" collapsed="false">
      <c r="B22" s="42" t="s">
        <v>77</v>
      </c>
      <c r="C22" s="42" t="n">
        <f aca="false">SUM(C17:C21)</f>
        <v>17.5</v>
      </c>
      <c r="D22" s="42" t="n">
        <f aca="false">SUM(D17:D21)</f>
        <v>26</v>
      </c>
    </row>
    <row r="23" customFormat="false" ht="24" hidden="false" customHeight="true" outlineLevel="0" collapsed="false">
      <c r="B23" s="43" t="s">
        <v>78</v>
      </c>
      <c r="C23" s="44" t="str">
        <f aca="false">IF(D22=0,"—",ROUND((C22/D22)*100,1)&amp;" %")</f>
        <v>67.3 %</v>
      </c>
      <c r="D23" s="44"/>
    </row>
  </sheetData>
  <mergeCells count="8">
    <mergeCell ref="B2:D2"/>
    <mergeCell ref="B3:D3"/>
    <mergeCell ref="B5:D5"/>
    <mergeCell ref="B9:D9"/>
    <mergeCell ref="B11:D11"/>
    <mergeCell ref="B13:D13"/>
    <mergeCell ref="B15:D15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3"/>
  </cols>
  <sheetData>
    <row r="2" customFormat="false" ht="43.5" hidden="false" customHeight="true" outlineLevel="0" collapsed="false">
      <c r="B2" s="26" t="s">
        <v>79</v>
      </c>
      <c r="C2" s="26"/>
      <c r="D2" s="26"/>
    </row>
    <row r="3" customFormat="false" ht="13.5" hidden="false" customHeight="true" outlineLevel="0" collapsed="false">
      <c r="B3" s="27" t="s">
        <v>80</v>
      </c>
      <c r="C3" s="27"/>
      <c r="D3" s="27"/>
    </row>
    <row r="5" customFormat="false" ht="21.75" hidden="false" customHeight="true" outlineLevel="0" collapsed="false">
      <c r="B5" s="28" t="s">
        <v>60</v>
      </c>
      <c r="C5" s="28"/>
      <c r="D5" s="28"/>
    </row>
    <row r="6" customFormat="false" ht="24" hidden="false" customHeight="true" outlineLevel="0" collapsed="false">
      <c r="B6" s="29" t="s">
        <v>81</v>
      </c>
      <c r="C6" s="30" t="n">
        <v>15</v>
      </c>
      <c r="D6" s="31" t="s">
        <v>82</v>
      </c>
    </row>
    <row r="7" customFormat="false" ht="24" hidden="false" customHeight="true" outlineLevel="0" collapsed="false">
      <c r="B7" s="29" t="s">
        <v>83</v>
      </c>
      <c r="C7" s="30" t="n">
        <v>20</v>
      </c>
      <c r="D7" s="31" t="s">
        <v>82</v>
      </c>
    </row>
    <row r="8" customFormat="false" ht="24" hidden="false" customHeight="true" outlineLevel="0" collapsed="false">
      <c r="B8" s="29" t="s">
        <v>84</v>
      </c>
      <c r="C8" s="30" t="n">
        <v>5</v>
      </c>
      <c r="D8" s="31" t="s">
        <v>85</v>
      </c>
    </row>
    <row r="9" customFormat="false" ht="24" hidden="false" customHeight="true" outlineLevel="0" collapsed="false">
      <c r="B9" s="29" t="s">
        <v>86</v>
      </c>
      <c r="C9" s="30" t="n">
        <v>70</v>
      </c>
      <c r="D9" s="31" t="s">
        <v>66</v>
      </c>
    </row>
    <row r="11" customFormat="false" ht="21.75" hidden="false" customHeight="true" outlineLevel="0" collapsed="false">
      <c r="B11" s="32" t="s">
        <v>87</v>
      </c>
      <c r="C11" s="32"/>
      <c r="D11" s="32"/>
    </row>
    <row r="12" customFormat="false" ht="25.5" hidden="false" customHeight="true" outlineLevel="0" collapsed="false">
      <c r="B12" s="45" t="s">
        <v>88</v>
      </c>
      <c r="C12" s="46" t="n">
        <f aca="false">(C6+C7)</f>
        <v>35</v>
      </c>
      <c r="D12" s="47" t="s">
        <v>82</v>
      </c>
    </row>
    <row r="13" customFormat="false" ht="25.5" hidden="false" customHeight="true" outlineLevel="0" collapsed="false">
      <c r="B13" s="45" t="s">
        <v>89</v>
      </c>
      <c r="C13" s="46" t="n">
        <f aca="false">ROUND(C12*(C9/100),1)</f>
        <v>24.5</v>
      </c>
      <c r="D13" s="47" t="s">
        <v>82</v>
      </c>
    </row>
    <row r="14" customFormat="false" ht="25.5" hidden="false" customHeight="true" outlineLevel="0" collapsed="false">
      <c r="B14" s="45" t="s">
        <v>90</v>
      </c>
      <c r="C14" s="46" t="n">
        <f aca="false">ROUND((C13*C8)/60,2)</f>
        <v>2.04</v>
      </c>
      <c r="D14" s="47" t="s">
        <v>91</v>
      </c>
    </row>
    <row r="15" customFormat="false" ht="25.5" hidden="false" customHeight="true" outlineLevel="0" collapsed="false">
      <c r="B15" s="45" t="s">
        <v>92</v>
      </c>
      <c r="C15" s="46" t="n">
        <f aca="false">ROUND(C14*4,2)</f>
        <v>8.16</v>
      </c>
      <c r="D15" s="47" t="s">
        <v>93</v>
      </c>
    </row>
    <row r="16" customFormat="false" ht="25.5" hidden="false" customHeight="true" outlineLevel="0" collapsed="false">
      <c r="B16" s="45" t="s">
        <v>94</v>
      </c>
      <c r="C16" s="46" t="n">
        <f aca="false">ROUND(C14*52,1)</f>
        <v>106.1</v>
      </c>
      <c r="D16" s="47" t="s">
        <v>95</v>
      </c>
    </row>
    <row r="18" customFormat="false" ht="43.5" hidden="false" customHeight="true" outlineLevel="0" collapsed="false">
      <c r="B18" s="36" t="str">
        <f aca="false">IF(C14&gt;=5,"🎉 Du sparst mehr als 5 Stunden pro Woche – das sind "&amp; TEXT(C15,"0.0")&amp;" Stunden im Monat und "&amp;TEXT(C16,"0.0")&amp;" Stunden im Jahr! Ein Wochenplan lohnt sich absolut.","💡 Du sparst "&amp;TEXT(C14,"0.0")&amp;" Std/Woche. Kleine Schritte – großer Effekt!")</f>
        <v>💡 Du sparst 2.0 Std/Woche. Kleine Schritte – großer Effekt!</v>
      </c>
      <c r="C18" s="36"/>
      <c r="D18" s="36"/>
    </row>
    <row r="20" customFormat="false" ht="21.75" hidden="false" customHeight="true" outlineLevel="0" collapsed="false">
      <c r="B20" s="28" t="s">
        <v>96</v>
      </c>
      <c r="C20" s="28"/>
      <c r="D20" s="28"/>
    </row>
    <row r="21" customFormat="false" ht="21.75" hidden="false" customHeight="true" outlineLevel="0" collapsed="false">
      <c r="B21" s="48" t="s">
        <v>97</v>
      </c>
      <c r="C21" s="48"/>
      <c r="D21" s="48"/>
    </row>
    <row r="22" customFormat="false" ht="21.75" hidden="false" customHeight="true" outlineLevel="0" collapsed="false">
      <c r="B22" s="49" t="s">
        <v>98</v>
      </c>
      <c r="C22" s="49"/>
      <c r="D22" s="49"/>
    </row>
    <row r="23" customFormat="false" ht="21.75" hidden="false" customHeight="true" outlineLevel="0" collapsed="false">
      <c r="B23" s="48" t="s">
        <v>99</v>
      </c>
      <c r="C23" s="48"/>
      <c r="D23" s="48"/>
    </row>
    <row r="24" customFormat="false" ht="21.75" hidden="false" customHeight="true" outlineLevel="0" collapsed="false">
      <c r="B24" s="49" t="s">
        <v>100</v>
      </c>
      <c r="C24" s="49"/>
      <c r="D24" s="49"/>
    </row>
    <row r="25" customFormat="false" ht="21.75" hidden="false" customHeight="true" outlineLevel="0" collapsed="false">
      <c r="B25" s="48" t="s">
        <v>101</v>
      </c>
      <c r="C25" s="48"/>
      <c r="D25" s="48"/>
    </row>
    <row r="26" customFormat="false" ht="21.75" hidden="false" customHeight="true" outlineLevel="0" collapsed="false">
      <c r="B26" s="49" t="s">
        <v>102</v>
      </c>
      <c r="C26" s="49"/>
      <c r="D26" s="49"/>
    </row>
  </sheetData>
  <mergeCells count="12">
    <mergeCell ref="B2:D2"/>
    <mergeCell ref="B3:D3"/>
    <mergeCell ref="B5:D5"/>
    <mergeCell ref="B11:D11"/>
    <mergeCell ref="B18:D18"/>
    <mergeCell ref="B20:D20"/>
    <mergeCell ref="B21:D21"/>
    <mergeCell ref="B22:D22"/>
    <mergeCell ref="B23:D23"/>
    <mergeCell ref="B24:D24"/>
    <mergeCell ref="B25:D25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5"/>
    <col collapsed="false" customWidth="true" hidden="false" outlineLevel="0" max="3" min="3" style="0" width="3"/>
  </cols>
  <sheetData>
    <row r="2" customFormat="false" ht="43.5" hidden="false" customHeight="true" outlineLevel="0" collapsed="false">
      <c r="B2" s="50" t="s">
        <v>103</v>
      </c>
    </row>
    <row r="4" customFormat="false" ht="25.5" hidden="false" customHeight="true" outlineLevel="0" collapsed="false">
      <c r="B4" s="51" t="s">
        <v>104</v>
      </c>
    </row>
    <row r="5" customFormat="false" ht="19.5" hidden="false" customHeight="true" outlineLevel="0" collapsed="false">
      <c r="B5" s="52" t="s">
        <v>105</v>
      </c>
    </row>
    <row r="6" customFormat="false" ht="19.5" hidden="false" customHeight="true" outlineLevel="0" collapsed="false">
      <c r="B6" s="53" t="s">
        <v>106</v>
      </c>
    </row>
    <row r="7" customFormat="false" ht="19.5" hidden="false" customHeight="true" outlineLevel="0" collapsed="false">
      <c r="B7" s="52" t="s">
        <v>107</v>
      </c>
    </row>
    <row r="8" customFormat="false" ht="19.5" hidden="false" customHeight="true" outlineLevel="0" collapsed="false">
      <c r="B8" s="53" t="s">
        <v>108</v>
      </c>
    </row>
    <row r="9" customFormat="false" ht="19.5" hidden="false" customHeight="true" outlineLevel="0" collapsed="false">
      <c r="B9" s="52" t="s">
        <v>109</v>
      </c>
    </row>
    <row r="10" customFormat="false" ht="19.5" hidden="false" customHeight="true" outlineLevel="0" collapsed="false">
      <c r="B10" s="53" t="s">
        <v>110</v>
      </c>
    </row>
    <row r="12" customFormat="false" ht="25.5" hidden="false" customHeight="true" outlineLevel="0" collapsed="false">
      <c r="B12" s="51" t="s">
        <v>111</v>
      </c>
    </row>
    <row r="13" customFormat="false" ht="19.5" hidden="false" customHeight="true" outlineLevel="0" collapsed="false">
      <c r="B13" s="52" t="s">
        <v>112</v>
      </c>
    </row>
    <row r="14" customFormat="false" ht="19.5" hidden="false" customHeight="true" outlineLevel="0" collapsed="false">
      <c r="B14" s="53" t="s">
        <v>113</v>
      </c>
    </row>
    <row r="15" customFormat="false" ht="19.5" hidden="false" customHeight="true" outlineLevel="0" collapsed="false">
      <c r="B15" s="52" t="s">
        <v>114</v>
      </c>
    </row>
    <row r="16" customFormat="false" ht="19.5" hidden="false" customHeight="true" outlineLevel="0" collapsed="false">
      <c r="B16" s="53" t="s">
        <v>115</v>
      </c>
    </row>
    <row r="17" customFormat="false" ht="19.5" hidden="false" customHeight="true" outlineLevel="0" collapsed="false">
      <c r="B17" s="52" t="s">
        <v>116</v>
      </c>
    </row>
    <row r="19" customFormat="false" ht="25.5" hidden="false" customHeight="true" outlineLevel="0" collapsed="false">
      <c r="B19" s="51" t="s">
        <v>117</v>
      </c>
    </row>
    <row r="20" customFormat="false" ht="19.5" hidden="false" customHeight="true" outlineLevel="0" collapsed="false">
      <c r="B20" s="53" t="s">
        <v>118</v>
      </c>
    </row>
    <row r="21" customFormat="false" ht="19.5" hidden="false" customHeight="true" outlineLevel="0" collapsed="false">
      <c r="B21" s="52" t="s">
        <v>119</v>
      </c>
    </row>
    <row r="22" customFormat="false" ht="19.5" hidden="false" customHeight="true" outlineLevel="0" collapsed="false">
      <c r="B22" s="53" t="s">
        <v>120</v>
      </c>
    </row>
    <row r="23" customFormat="false" ht="19.5" hidden="false" customHeight="true" outlineLevel="0" collapsed="false">
      <c r="B23" s="52" t="s">
        <v>121</v>
      </c>
    </row>
    <row r="25" customFormat="false" ht="25.5" hidden="false" customHeight="true" outlineLevel="0" collapsed="false">
      <c r="B25" s="51" t="s">
        <v>122</v>
      </c>
    </row>
    <row r="26" customFormat="false" ht="19.5" hidden="false" customHeight="true" outlineLevel="0" collapsed="false">
      <c r="B26" s="53" t="s">
        <v>123</v>
      </c>
    </row>
    <row r="27" customFormat="false" ht="19.5" hidden="false" customHeight="true" outlineLevel="0" collapsed="false">
      <c r="B27" s="52" t="s">
        <v>124</v>
      </c>
    </row>
    <row r="28" customFormat="false" ht="19.5" hidden="false" customHeight="true" outlineLevel="0" collapsed="false">
      <c r="B28" s="53" t="s">
        <v>125</v>
      </c>
    </row>
    <row r="29" customFormat="false" ht="19.5" hidden="false" customHeight="true" outlineLevel="0" collapsed="false">
      <c r="B29" s="52" t="s">
        <v>126</v>
      </c>
    </row>
    <row r="30" customFormat="false" ht="19.5" hidden="false" customHeight="true" outlineLevel="0" collapsed="false">
      <c r="B30" s="53" t="s">
        <v>127</v>
      </c>
    </row>
    <row r="31" customFormat="false" ht="19.5" hidden="false" customHeight="true" outlineLevel="0" collapsed="false">
      <c r="B31" s="52" t="s">
        <v>128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2026-03-16T08:00:35Z</dcterms:created>
  <dc:creator>openpyxl</dc:creator>
  <dc:description/>
  <dc:language>en-US</dc:language>
  <cp:lastModifiedBy/>
  <dcterms:modified xsi:type="dcterms:W3CDTF">2026-03-16T08:00:35Z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