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eitplan" sheetId="1" state="visible" r:id="rId1"/>
    <sheet xmlns:r="http://schemas.openxmlformats.org/officeDocument/2006/relationships" name="Feiertage" sheetId="2" state="visible" r:id="rId2"/>
    <sheet xmlns:r="http://schemas.openxmlformats.org/officeDocument/2006/relationships"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.MM.YYYY"/>
  </numFmts>
  <fonts count="8">
    <font>
      <name val="Calibri"/>
      <family val="2"/>
      <color theme="1"/>
      <sz val="11"/>
      <scheme val="minor"/>
    </font>
    <font>
      <b val="1"/>
      <color rgb="00073763"/>
      <sz val="18"/>
    </font>
    <font>
      <b val="1"/>
      <color rgb="00FFFFFF"/>
      <sz val="11"/>
    </font>
    <font>
      <b val="1"/>
      <color rgb="00073763"/>
      <sz val="12"/>
    </font>
    <font>
      <b val="1"/>
      <color rgb="00073763"/>
      <sz val="9"/>
    </font>
    <font>
      <b val="1"/>
      <color rgb="00073763"/>
      <sz val="14"/>
    </font>
    <font>
      <b val="1"/>
      <color rgb="00073763"/>
      <sz val="16"/>
    </font>
    <font>
      <b val="1"/>
      <color rgb="00073763"/>
    </font>
  </fonts>
  <fills count="8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D1FAE5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E2E8F0"/>
      </patternFill>
    </fill>
    <fill>
      <patternFill patternType="solid">
        <fgColor rgb="000B5394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5" fontId="0" fillId="0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0" fillId="7" borderId="1" pivotButton="0" quotePrefix="0" xfId="0"/>
    <xf numFmtId="0" fontId="0" fillId="4" borderId="1" applyAlignment="1" pivotButton="0" quotePrefix="0" xfId="0">
      <alignment horizontal="center"/>
    </xf>
    <xf numFmtId="0" fontId="0" fillId="5" borderId="1" applyAlignment="1" pivotButton="0" quotePrefix="0" xfId="0">
      <alignment horizontal="center"/>
    </xf>
    <xf numFmtId="165" fontId="0" fillId="0" borderId="0" pivotButton="0" quotePrefix="0" xfId="0"/>
    <xf numFmtId="0" fontId="5" fillId="0" borderId="0" pivotButton="0" quotePrefix="0" xfId="0"/>
    <xf numFmtId="0" fontId="2" fillId="2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1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4" customWidth="1" min="3" max="3"/>
    <col width="14" customWidth="1" min="4" max="4"/>
    <col width="14" customWidth="1" min="5" max="5"/>
    <col width="14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</cols>
  <sheetData>
    <row r="1" ht="30" customHeight="1">
      <c r="A1" s="1" t="inlineStr">
        <is>
          <t>Projektzeitplan</t>
        </is>
      </c>
    </row>
    <row r="2">
      <c r="G2" s="2" t="inlineStr">
        <is>
          <t>Gantt-Diagramm (Wochen)</t>
        </is>
      </c>
    </row>
    <row r="3" ht="25" customHeight="1">
      <c r="A3" s="3" t="inlineStr">
        <is>
          <t>Vorgang / Aufgabe</t>
        </is>
      </c>
      <c r="B3" s="3" t="inlineStr">
        <is>
          <t>Verantwortlich</t>
        </is>
      </c>
      <c r="C3" s="3" t="inlineStr">
        <is>
          <t>Startdatum</t>
        </is>
      </c>
      <c r="D3" s="3" t="inlineStr">
        <is>
          <t>Enddatum</t>
        </is>
      </c>
      <c r="E3" s="3" t="inlineStr">
        <is>
          <t>Dauer (Tage)</t>
        </is>
      </c>
      <c r="F3" s="3" t="inlineStr">
        <is>
          <t>Status</t>
        </is>
      </c>
      <c r="G3" s="4" t="inlineStr">
        <is>
          <t>KW05</t>
        </is>
      </c>
      <c r="H3" s="4" t="inlineStr">
        <is>
          <t>KW06</t>
        </is>
      </c>
      <c r="I3" s="4" t="inlineStr">
        <is>
          <t>KW07</t>
        </is>
      </c>
      <c r="J3" s="4" t="inlineStr">
        <is>
          <t>KW08</t>
        </is>
      </c>
      <c r="K3" s="4" t="inlineStr">
        <is>
          <t>KW09</t>
        </is>
      </c>
      <c r="L3" s="4" t="inlineStr">
        <is>
          <t>KW10</t>
        </is>
      </c>
      <c r="M3" s="4" t="inlineStr">
        <is>
          <t>KW11</t>
        </is>
      </c>
      <c r="N3" s="4" t="inlineStr">
        <is>
          <t>KW12</t>
        </is>
      </c>
      <c r="O3" s="4" t="inlineStr">
        <is>
          <t>KW13</t>
        </is>
      </c>
      <c r="P3" s="4" t="inlineStr">
        <is>
          <t>KW14</t>
        </is>
      </c>
      <c r="Q3" s="4" t="inlineStr">
        <is>
          <t>KW15</t>
        </is>
      </c>
      <c r="R3" s="4" t="inlineStr">
        <is>
          <t>KW16</t>
        </is>
      </c>
      <c r="S3" s="4" t="inlineStr">
        <is>
          <t>KW17</t>
        </is>
      </c>
      <c r="T3" s="4" t="inlineStr">
        <is>
          <t>KW18</t>
        </is>
      </c>
    </row>
    <row r="4">
      <c r="A4" s="5" t="inlineStr">
        <is>
          <t>Projektplanung</t>
        </is>
      </c>
      <c r="B4" s="6" t="inlineStr">
        <is>
          <t>Müller</t>
        </is>
      </c>
      <c r="C4" s="7" t="n">
        <v>45691</v>
      </c>
      <c r="D4" s="7" t="n">
        <v>45695</v>
      </c>
      <c r="E4" s="6">
        <f>NETWORKDAYS(C4,D4)</f>
        <v/>
      </c>
      <c r="F4" s="8" t="inlineStr">
        <is>
          <t>Erledigt</t>
        </is>
      </c>
      <c r="G4" s="9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</row>
    <row r="5">
      <c r="A5" s="5" t="inlineStr">
        <is>
          <t>Anforderungsanalyse</t>
        </is>
      </c>
      <c r="B5" s="6" t="inlineStr">
        <is>
          <t>Schmidt</t>
        </is>
      </c>
      <c r="C5" s="7" t="n">
        <v>45698</v>
      </c>
      <c r="D5" s="7" t="n">
        <v>45702</v>
      </c>
      <c r="E5" s="6">
        <f>NETWORKDAYS(C5,D5)</f>
        <v/>
      </c>
      <c r="F5" s="8" t="inlineStr">
        <is>
          <t>Erledigt</t>
        </is>
      </c>
      <c r="G5" s="5" t="n"/>
      <c r="H5" s="9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</row>
    <row r="6">
      <c r="A6" s="5" t="inlineStr">
        <is>
          <t>Design-Phase</t>
        </is>
      </c>
      <c r="B6" s="6" t="inlineStr">
        <is>
          <t>Weber</t>
        </is>
      </c>
      <c r="C6" s="7" t="n">
        <v>45705</v>
      </c>
      <c r="D6" s="7" t="n">
        <v>45716</v>
      </c>
      <c r="E6" s="6">
        <f>NETWORKDAYS(C6,D6)</f>
        <v/>
      </c>
      <c r="F6" s="10" t="inlineStr">
        <is>
          <t>In Arbeit</t>
        </is>
      </c>
      <c r="G6" s="5" t="n"/>
      <c r="H6" s="5" t="n"/>
      <c r="I6" s="9" t="n"/>
      <c r="J6" s="9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</row>
    <row r="7">
      <c r="A7" s="5" t="inlineStr">
        <is>
          <t>Entwicklung Backend</t>
        </is>
      </c>
      <c r="B7" s="6" t="inlineStr">
        <is>
          <t>Fischer</t>
        </is>
      </c>
      <c r="C7" s="7" t="n">
        <v>45719</v>
      </c>
      <c r="D7" s="7" t="n">
        <v>45737</v>
      </c>
      <c r="E7" s="6">
        <f>NETWORKDAYS(C7,D7)</f>
        <v/>
      </c>
      <c r="F7" s="10" t="inlineStr">
        <is>
          <t>In Arbeit</t>
        </is>
      </c>
      <c r="G7" s="5" t="n"/>
      <c r="H7" s="5" t="n"/>
      <c r="I7" s="5" t="n"/>
      <c r="J7" s="5" t="n"/>
      <c r="K7" s="9" t="n"/>
      <c r="L7" s="9" t="n"/>
      <c r="M7" s="9" t="n"/>
      <c r="N7" s="5" t="n"/>
      <c r="O7" s="5" t="n"/>
      <c r="P7" s="5" t="n"/>
      <c r="Q7" s="5" t="n"/>
      <c r="R7" s="5" t="n"/>
      <c r="S7" s="5" t="n"/>
      <c r="T7" s="5" t="n"/>
    </row>
    <row r="8">
      <c r="A8" s="5" t="inlineStr">
        <is>
          <t>Entwicklung Frontend</t>
        </is>
      </c>
      <c r="B8" s="6" t="inlineStr">
        <is>
          <t>Becker</t>
        </is>
      </c>
      <c r="C8" s="7" t="n">
        <v>45726</v>
      </c>
      <c r="D8" s="7" t="n">
        <v>45744</v>
      </c>
      <c r="E8" s="6">
        <f>NETWORKDAYS(C8,D8)</f>
        <v/>
      </c>
      <c r="F8" s="11" t="inlineStr">
        <is>
          <t>Offen</t>
        </is>
      </c>
      <c r="G8" s="5" t="n"/>
      <c r="H8" s="5" t="n"/>
      <c r="I8" s="5" t="n"/>
      <c r="J8" s="5" t="n"/>
      <c r="K8" s="5" t="n"/>
      <c r="L8" s="9" t="n"/>
      <c r="M8" s="9" t="n"/>
      <c r="N8" s="9" t="n"/>
      <c r="O8" s="5" t="n"/>
      <c r="P8" s="5" t="n"/>
      <c r="Q8" s="5" t="n"/>
      <c r="R8" s="5" t="n"/>
      <c r="S8" s="5" t="n"/>
      <c r="T8" s="5" t="n"/>
    </row>
    <row r="9">
      <c r="A9" s="5" t="inlineStr">
        <is>
          <t>Integration</t>
        </is>
      </c>
      <c r="B9" s="6" t="inlineStr">
        <is>
          <t>Müller</t>
        </is>
      </c>
      <c r="C9" s="7" t="n">
        <v>45747</v>
      </c>
      <c r="D9" s="7" t="n">
        <v>45751</v>
      </c>
      <c r="E9" s="6">
        <f>NETWORKDAYS(C9,D9)</f>
        <v/>
      </c>
      <c r="F9" s="11" t="inlineStr">
        <is>
          <t>Offen</t>
        </is>
      </c>
      <c r="G9" s="5" t="n"/>
      <c r="H9" s="5" t="n"/>
      <c r="I9" s="5" t="n"/>
      <c r="J9" s="5" t="n"/>
      <c r="K9" s="5" t="n"/>
      <c r="L9" s="5" t="n"/>
      <c r="M9" s="5" t="n"/>
      <c r="N9" s="5" t="n"/>
      <c r="O9" s="9" t="n"/>
      <c r="P9" s="5" t="n"/>
      <c r="Q9" s="5" t="n"/>
      <c r="R9" s="5" t="n"/>
      <c r="S9" s="5" t="n"/>
      <c r="T9" s="5" t="n"/>
    </row>
    <row r="10">
      <c r="A10" s="5" t="inlineStr">
        <is>
          <t>Qualitätssicherung</t>
        </is>
      </c>
      <c r="B10" s="6" t="inlineStr">
        <is>
          <t>Schmidt</t>
        </is>
      </c>
      <c r="C10" s="7" t="n">
        <v>45754</v>
      </c>
      <c r="D10" s="7" t="n">
        <v>45765</v>
      </c>
      <c r="E10" s="6">
        <f>NETWORKDAYS(C10,D10)</f>
        <v/>
      </c>
      <c r="F10" s="11" t="inlineStr">
        <is>
          <t>Offen</t>
        </is>
      </c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9" t="n"/>
      <c r="Q10" s="9" t="n"/>
      <c r="R10" s="5" t="n"/>
      <c r="S10" s="5" t="n"/>
      <c r="T10" s="5" t="n"/>
    </row>
    <row r="11">
      <c r="A11" s="5" t="inlineStr">
        <is>
          <t>Dokumentation</t>
        </is>
      </c>
      <c r="B11" s="6" t="inlineStr">
        <is>
          <t>Weber</t>
        </is>
      </c>
      <c r="C11" s="7" t="n">
        <v>45761</v>
      </c>
      <c r="D11" s="7" t="n">
        <v>45772</v>
      </c>
      <c r="E11" s="6">
        <f>NETWORKDAYS(C11,D11)</f>
        <v/>
      </c>
      <c r="F11" s="11" t="inlineStr">
        <is>
          <t>Offen</t>
        </is>
      </c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9" t="n"/>
      <c r="R11" s="9" t="n"/>
      <c r="S11" s="5" t="n"/>
      <c r="T11" s="5" t="n"/>
    </row>
    <row r="12">
      <c r="A12" s="5" t="inlineStr">
        <is>
          <t>Schulung</t>
        </is>
      </c>
      <c r="B12" s="6" t="inlineStr">
        <is>
          <t>Fischer</t>
        </is>
      </c>
      <c r="C12" s="7" t="n">
        <v>45775</v>
      </c>
      <c r="D12" s="7" t="n">
        <v>45779</v>
      </c>
      <c r="E12" s="6">
        <f>NETWORKDAYS(C12,D12)</f>
        <v/>
      </c>
      <c r="F12" s="11" t="inlineStr">
        <is>
          <t>Offen</t>
        </is>
      </c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9" t="n"/>
      <c r="T12" s="5" t="n"/>
    </row>
    <row r="13">
      <c r="A13" s="5" t="inlineStr">
        <is>
          <t>Go-Live</t>
        </is>
      </c>
      <c r="B13" s="6" t="inlineStr">
        <is>
          <t>Müller</t>
        </is>
      </c>
      <c r="C13" s="7" t="n">
        <v>45782</v>
      </c>
      <c r="D13" s="7" t="n">
        <v>45782</v>
      </c>
      <c r="E13" s="6">
        <f>NETWORKDAYS(C13,D13)</f>
        <v/>
      </c>
      <c r="F13" s="11" t="inlineStr">
        <is>
          <t>Offen</t>
        </is>
      </c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9" t="n"/>
    </row>
    <row r="16">
      <c r="A16" s="2" t="inlineStr">
        <is>
          <t>Projektzusammenfassung</t>
        </is>
      </c>
    </row>
    <row r="17">
      <c r="A17" t="inlineStr">
        <is>
          <t>Projektstart:</t>
        </is>
      </c>
      <c r="B17" s="12">
        <f>MIN(C4:C13)</f>
        <v/>
      </c>
    </row>
    <row r="18">
      <c r="A18" t="inlineStr">
        <is>
          <t>Projektende:</t>
        </is>
      </c>
      <c r="B18" s="12">
        <f>MAX(D4:D13)</f>
        <v/>
      </c>
    </row>
    <row r="19">
      <c r="A19" t="inlineStr">
        <is>
          <t>Gesamtdauer (Arbeitstage):</t>
        </is>
      </c>
      <c r="B19">
        <f>NETWORKDAYS(MIN(C4:C13),MAX(D4:D13))</f>
        <v/>
      </c>
    </row>
    <row r="20">
      <c r="A20" t="inlineStr">
        <is>
          <t>Anzahl Aufgaben:</t>
        </is>
      </c>
      <c r="B20">
        <f>COUNTA(A4:A13)</f>
        <v/>
      </c>
    </row>
    <row r="21">
      <c r="A21" t="inlineStr">
        <is>
          <t>Erledigte Aufgaben:</t>
        </is>
      </c>
      <c r="B21">
        <f>COUNTIF(F4:F13,"Erledigt")</f>
        <v/>
      </c>
    </row>
  </sheetData>
  <mergeCells count="2">
    <mergeCell ref="G2:T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</cols>
  <sheetData>
    <row r="1">
      <c r="A1" s="13" t="inlineStr">
        <is>
          <t>Feiertage 2025 (Deutschland)</t>
        </is>
      </c>
    </row>
    <row r="3">
      <c r="A3" s="14" t="inlineStr">
        <is>
          <t>Datum</t>
        </is>
      </c>
      <c r="B3" s="14" t="inlineStr">
        <is>
          <t>Feiertag</t>
        </is>
      </c>
    </row>
    <row r="4">
      <c r="A4" s="12" t="n">
        <v>45658</v>
      </c>
      <c r="B4" t="inlineStr">
        <is>
          <t>Neujahr</t>
        </is>
      </c>
    </row>
    <row r="5">
      <c r="A5" s="12" t="n">
        <v>45765</v>
      </c>
      <c r="B5" t="inlineStr">
        <is>
          <t>Karfreitag</t>
        </is>
      </c>
    </row>
    <row r="6">
      <c r="A6" s="12" t="n">
        <v>45768</v>
      </c>
      <c r="B6" t="inlineStr">
        <is>
          <t>Ostermontag</t>
        </is>
      </c>
    </row>
    <row r="7">
      <c r="A7" s="12" t="n">
        <v>45778</v>
      </c>
      <c r="B7" t="inlineStr">
        <is>
          <t>Tag der Arbeit</t>
        </is>
      </c>
    </row>
    <row r="8">
      <c r="A8" s="12" t="n">
        <v>45806</v>
      </c>
      <c r="B8" t="inlineStr">
        <is>
          <t>Christi Himmelfahrt</t>
        </is>
      </c>
    </row>
    <row r="9">
      <c r="A9" s="12" t="n">
        <v>45817</v>
      </c>
      <c r="B9" t="inlineStr">
        <is>
          <t>Pfingstmontag</t>
        </is>
      </c>
    </row>
    <row r="10">
      <c r="A10" s="12" t="n">
        <v>45933</v>
      </c>
      <c r="B10" t="inlineStr">
        <is>
          <t>Tag der Deutschen Einheit</t>
        </is>
      </c>
    </row>
    <row r="11">
      <c r="A11" s="12" t="n">
        <v>46016</v>
      </c>
      <c r="B11" t="inlineStr">
        <is>
          <t>1. Weihnachtsfeiertag</t>
        </is>
      </c>
    </row>
    <row r="12">
      <c r="A12" s="12" t="n">
        <v>46017</v>
      </c>
      <c r="B12" t="inlineStr">
        <is>
          <t>2. Weihnachtsfeiertag</t>
        </is>
      </c>
    </row>
  </sheetData>
  <mergeCells count="1"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5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s="15" t="inlineStr">
        <is>
          <t>Anleitung: Excel Zeitplan</t>
        </is>
      </c>
    </row>
    <row r="2">
      <c r="A2" t="inlineStr"/>
    </row>
    <row r="3">
      <c r="A3" s="16" t="inlineStr">
        <is>
          <t>1. DATENBASIS</t>
        </is>
      </c>
    </row>
    <row r="4">
      <c r="A4" t="inlineStr">
        <is>
          <t xml:space="preserve">   - Tragen Sie Ihre Aufgaben in Spalte A ein</t>
        </is>
      </c>
    </row>
    <row r="5">
      <c r="A5" t="inlineStr">
        <is>
          <t xml:space="preserve">   - Geben Sie den Verantwortlichen in Spalte B an</t>
        </is>
      </c>
    </row>
    <row r="6">
      <c r="A6" t="inlineStr">
        <is>
          <t xml:space="preserve">   - Setzen Sie Start- und Enddatum in Spalten C und D</t>
        </is>
      </c>
    </row>
    <row r="7">
      <c r="A7" t="inlineStr">
        <is>
          <t xml:space="preserve">   - Die Dauer wird automatisch berechnet (NETTOARBEITSTAGE)</t>
        </is>
      </c>
    </row>
    <row r="8">
      <c r="A8" t="inlineStr">
        <is>
          <t xml:space="preserve">   - Wählen Sie den Status: Offen, In Arbeit, Erledigt</t>
        </is>
      </c>
    </row>
    <row r="9">
      <c r="A9" t="inlineStr"/>
    </row>
    <row r="10">
      <c r="A10" s="16" t="inlineStr">
        <is>
          <t>2. BERECHNUNG</t>
        </is>
      </c>
    </row>
    <row r="11">
      <c r="A11" t="inlineStr">
        <is>
          <t xml:space="preserve">   - Die Formel =NETTOARBEITSTAGE(Start;Ende) berechnet Arbeitstage</t>
        </is>
      </c>
    </row>
    <row r="12">
      <c r="A12" t="inlineStr">
        <is>
          <t xml:space="preserve">   - Wochenenden werden automatisch ausgeschlossen</t>
        </is>
      </c>
    </row>
    <row r="13">
      <c r="A13" t="inlineStr">
        <is>
          <t xml:space="preserve">   - Für Feiertage: =NETTOARBEITSTAGE(Start;Ende;Feiertage!A4:A12)</t>
        </is>
      </c>
    </row>
    <row r="14">
      <c r="A14" t="inlineStr"/>
    </row>
    <row r="15">
      <c r="A15" s="16" t="inlineStr">
        <is>
          <t>3. VISUALISIERUNG (Gantt-Diagramm)</t>
        </is>
      </c>
    </row>
    <row r="16">
      <c r="A16" t="inlineStr">
        <is>
          <t xml:space="preserve">   - Das Gantt-Diagramm zeigt den Zeitverlauf pro Woche</t>
        </is>
      </c>
    </row>
    <row r="17">
      <c r="A17" t="inlineStr">
        <is>
          <t xml:space="preserve">   - Blaue Balken zeigen die Dauer jeder Aufgabe</t>
        </is>
      </c>
    </row>
    <row r="18">
      <c r="A18" t="inlineStr">
        <is>
          <t xml:space="preserve">   - Für eigene bedingte Formatierung:</t>
        </is>
      </c>
    </row>
    <row r="19">
      <c r="A19" t="inlineStr">
        <is>
          <t xml:space="preserve">     Start &gt; Bedingte Formatierung &gt; Neue Regel</t>
        </is>
      </c>
    </row>
    <row r="20">
      <c r="A20" t="inlineStr">
        <is>
          <t xml:space="preserve">     Formel: =UND(Spaltendatum&gt;=Startdatum; Spaltendatum&lt;=Enddatum)</t>
        </is>
      </c>
    </row>
    <row r="21">
      <c r="A21" t="inlineStr"/>
    </row>
    <row r="22">
      <c r="A22" s="16" t="inlineStr">
        <is>
          <t>4. PROFI-TIPPS</t>
        </is>
      </c>
    </row>
    <row r="23">
      <c r="A23" t="inlineStr">
        <is>
          <t xml:space="preserve">   - Planen Sie Pufferzeiten ein</t>
        </is>
      </c>
    </row>
    <row r="24">
      <c r="A24" t="inlineStr">
        <is>
          <t xml:space="preserve">   - Aktualisieren Sie den Status regelmäßig</t>
        </is>
      </c>
    </row>
    <row r="25">
      <c r="A25" t="inlineStr">
        <is>
          <t xml:space="preserve">   - Nutzen Sie die Feiertage-Tabelle für exakte Planung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2025-12-30T08:18:04Z</dcterms:created>
  <dcterms:modified xmlns:dcterms="http://purl.org/dc/terms/" xmlns:xsi="http://www.w3.org/2001/XMLSchema-instance" xsi:type="dcterms:W3CDTF">2025-12-30T08:18:04Z</dcterms:modified>
</cp:coreProperties>
</file>